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28830" windowHeight="6105" activeTab="0"/>
  </bookViews>
  <sheets>
    <sheet name="Rapport activité" sheetId="1" r:id="rId1"/>
    <sheet name="Menus déroulants" sheetId="2" r:id="rId2"/>
    <sheet name="Conversions" sheetId="3" r:id="rId3"/>
  </sheets>
  <definedNames>
    <definedName name="__\RA\CMPP\IDENTIFICATION\Structure\date_arrete">'Rapport activité'!$C$13</definedName>
    <definedName name="__\RA\CMPP\IDENTIFICATION\Structure\date_ouverture">'Rapport activité'!$E$13</definedName>
    <definedName name="_AMO_UniqueIdentifier" hidden="1">"'853b008b-cb5a-47b1-ae76-0ddf9576cd25'"</definedName>
    <definedName name="_xlfn.IFERROR" hidden="1">#NAME?</definedName>
    <definedName name="convention">'Menus déroulants'!$C$2:$C$7</definedName>
    <definedName name="CR\RA\CMPP\_\B\Commentaires">'Rapport activité'!$B$137</definedName>
    <definedName name="CR\RA\CMPP\_\C\Commentaires">'Rapport activité'!$B$245</definedName>
    <definedName name="CR\RA\CMPP\_\H\Commentaires">'Rapport activité'!$B$410</definedName>
    <definedName name="CR\RA\CMPP\ACTIVITE\Autre_Intervention\Accès_Colloque">'Rapport activité'!$C$110</definedName>
    <definedName name="CR\RA\CMPP\ACTIVITE\Autre_Intervention\Accès_Formation_Continue">'Rapport activité'!$C$109</definedName>
    <definedName name="CR\RA\CMPP\ACTIVITE\Autre_Intervention\Intervention_Colloque">'Rapport activité'!$C$113</definedName>
    <definedName name="CR\RA\CMPP\ACTIVITE\Autre_Intervention\Intervention_Colloque_partenaires_EN">'Rapport activité'!$C$114</definedName>
    <definedName name="CR\RA\CMPP\ACTIVITE\Autre_Intervention\Reunion_Interne">'Rapport activité'!$C$105</definedName>
    <definedName name="CR\RA\CMPP\ACTIVITE\Autre_Intervention\Reunion_partenaire">'Rapport activité'!$C$106</definedName>
    <definedName name="CR\RA\CMPP\ACTIVITE\BI\Commentaires">'Rapport activité'!$B$66</definedName>
    <definedName name="CR\RA\CMPP\ACTIVITE\File_Active\Modalite_consultation_externe_financee">'Rapport activité'!$C$63</definedName>
    <definedName name="CR\RA\CMPP\ACTIVITE\File_Active\Modalite_consultation_externe_non_financee">'Rapport activité'!$C$64</definedName>
    <definedName name="CR\RA\CMPP\ACTIVITE\File_Active\Modalite_diagnostic">'Rapport activité'!$C$61</definedName>
    <definedName name="CR\RA\CMPP\ACTIVITE\File_Active\Modalite_traitement">'Rapport activité'!$C$62</definedName>
    <definedName name="CR\RA\CMPP\ACTIVITE\File_Active\Nb_Actes">'Rapport activité'!$C$76</definedName>
    <definedName name="CR\RA\CMPP\ACTIVITE\File_Active\Nb_actes_non_realises">'Rapport activité'!$C$77</definedName>
    <definedName name="CR\RA\CMPP\ACTIVITE\File_Active\Nb_Enfants">'Rapport activité'!$C$54</definedName>
    <definedName name="CR\RA\CMPP\ACTIVITE\File_Active\Nb_Enfants_entres">'Rapport activité'!$C$55</definedName>
    <definedName name="CR\RA\CMPP\ACTIVITE\File_Active\Nb_Enfants_Sortis">'Rapport activité'!$C$56</definedName>
    <definedName name="CR\RA\CMPP\ACTIVITE\File_Active\Nb_Enfants_Sortis_apres_diagnostic">'Rapport activité'!$C$57</definedName>
    <definedName name="CR\RA\CMPP\ACTIVITE\File_Active\Nb_Enfants_Sortis_apres_traitement">'Rapport activité'!$C$58</definedName>
    <definedName name="CR\RA\CMPP\ACTIVITE\File_Active\Nb_enfants_Syntheses">'Rapport activité'!$C$69</definedName>
    <definedName name="CR\RA\CMPP\ACTIVITE\File_Active\Nb_Interventions_Autre_lieux">'Rapport activité'!$C$84</definedName>
    <definedName name="CR\RA\CMPP\ACTIVITE\File_Active\Nb_Interventions_Autre_lieux_1">'Rapport activité'!$C$86</definedName>
    <definedName name="CR\RA\CMPP\ACTIVITE\File_Active\Nb_Interventions_Autre_lieux_2">'Rapport activité'!$D$86</definedName>
    <definedName name="CR\RA\CMPP\ACTIVITE\File_Active\Nb_Interventions_Autre_lieux_3">'Rapport activité'!$E$86</definedName>
    <definedName name="CR\RA\CMPP\ACTIVITE\File_Active\Nb_Interventions_Autre_lieux_4">'Rapport activité'!$F$86</definedName>
    <definedName name="CR\RA\CMPP\ACTIVITE\File_Active\Nb_Interventions_Domicile">'Rapport activité'!$C$81</definedName>
    <definedName name="CR\RA\CMPP\ACTIVITE\File_Active\Nb_Interventions_Ecole_hors_ESS">'Rapport activité'!$C$82</definedName>
    <definedName name="CR\RA\CMPP\ACTIVITE\File_Active\Nb_Interventions_enfant_assistant_social">'Rapport activité'!$C$98</definedName>
    <definedName name="CR\RA\CMPP\ACTIVITE\File_Active\Nb_Interventions_enfant_autre_educatif">'Rapport activité'!$C$97</definedName>
    <definedName name="CR\RA\CMPP\ACTIVITE\File_Active\Nb_Interventions_enfant_autre_intervenant">'Rapport activité'!$C$99</definedName>
    <definedName name="CR\RA\CMPP\ACTIVITE\File_Active\Nb_Interventions_enfant_enseignant_spe">'Rapport activité'!$C$95</definedName>
    <definedName name="CR\RA\CMPP\ACTIVITE\File_Active\Nb_Interventions_enfant_orthophoniste">'Rapport activité'!$C$93</definedName>
    <definedName name="CR\RA\CMPP\ACTIVITE\File_Active\Nb_Interventions_enfant_personnel_EN">'Rapport activité'!$C$96</definedName>
    <definedName name="CR\RA\CMPP\ACTIVITE\File_Active\Nb_Interventions_enfant_psychiatre">'Rapport activité'!$C$89</definedName>
    <definedName name="CR\RA\CMPP\ACTIVITE\File_Active\Nb_Interventions_enfant_psychologue">'Rapport activité'!$C$90</definedName>
    <definedName name="CR\RA\CMPP\ACTIVITE\File_Active\Nb_Interventions_enfant_psychologue_EN">'Rapport activité'!$C$91</definedName>
    <definedName name="CR\RA\CMPP\ACTIVITE\File_Active\Nb_Interventions_enfant_psychomotricien">'Rapport activité'!$C$94</definedName>
    <definedName name="CR\RA\CMPP\ACTIVITE\File_Active\Nb_Interventions_enfant_reeducation">'Rapport activité'!$C$92</definedName>
    <definedName name="CR\RA\CMPP\ACTIVITE\File_Active\Nb_Interventions_ESS_EE">'Rapport activité'!$C$83</definedName>
    <definedName name="CR\RA\CMPP\ACTIVITE\File_Active\Nb_Interventions_groupe_assistant_social">'Rapport activité'!$D$98</definedName>
    <definedName name="CR\RA\CMPP\ACTIVITE\File_Active\Nb_Interventions_groupe_autre_educatif">'Rapport activité'!$D$97</definedName>
    <definedName name="CR\RA\CMPP\ACTIVITE\File_Active\Nb_Interventions_groupe_autre_intervenant">'Rapport activité'!$D$99</definedName>
    <definedName name="CR\RA\CMPP\ACTIVITE\File_Active\Nb_Interventions_groupe_enseignant_spe">'Rapport activité'!$D$95</definedName>
    <definedName name="CR\RA\CMPP\ACTIVITE\File_Active\Nb_Interventions_groupe_orthophoniste">'Rapport activité'!$D$93</definedName>
    <definedName name="CR\RA\CMPP\ACTIVITE\File_Active\Nb_Interventions_groupe_personnel_EN">'Rapport activité'!$D$96</definedName>
    <definedName name="CR\RA\CMPP\ACTIVITE\File_Active\Nb_Interventions_groupe_psychiatre">'Rapport activité'!$D$89</definedName>
    <definedName name="CR\RA\CMPP\ACTIVITE\File_Active\Nb_Interventions_groupe_psychologue">'Rapport activité'!$D$90</definedName>
    <definedName name="CR\RA\CMPP\ACTIVITE\File_Active\Nb_Interventions_groupe_psychologue_EN">'Rapport activité'!$D$91</definedName>
    <definedName name="CR\RA\CMPP\ACTIVITE\File_Active\Nb_Interventions_groupe_psychomotricien">'Rapport activité'!$D$94</definedName>
    <definedName name="CR\RA\CMPP\ACTIVITE\File_Active\Nb_Interventions_groupe_reeducation">'Rapport activité'!$D$92</definedName>
    <definedName name="CR\RA\CMPP\ACTIVITE\File_Active\Nb_Interventions_parent_assistant_social">'Rapport activité'!$E$98</definedName>
    <definedName name="CR\RA\CMPP\ACTIVITE\File_Active\Nb_Interventions_parent_autre_educatif">'Rapport activité'!$E$97</definedName>
    <definedName name="CR\RA\CMPP\ACTIVITE\File_Active\Nb_Interventions_parent_autre_intervenant">'Rapport activité'!$E$99</definedName>
    <definedName name="CR\RA\CMPP\ACTIVITE\File_Active\Nb_Interventions_parent_enseignant_spe">'Rapport activité'!$E$95</definedName>
    <definedName name="CR\RA\CMPP\ACTIVITE\File_Active\Nb_Interventions_parent_orthophoniste">'Rapport activité'!$E$93</definedName>
    <definedName name="CR\RA\CMPP\ACTIVITE\File_Active\Nb_Interventions_parent_personnel_EN">'Rapport activité'!$E$96</definedName>
    <definedName name="CR\RA\CMPP\ACTIVITE\File_Active\Nb_Interventions_parent_psychiatre">'Rapport activité'!$E$89</definedName>
    <definedName name="CR\RA\CMPP\ACTIVITE\File_Active\Nb_Interventions_parent_psychologue">'Rapport activité'!$E$90</definedName>
    <definedName name="CR\RA\CMPP\ACTIVITE\File_Active\Nb_Interventions_parent_psychologue_EN">'Rapport activité'!$E$91</definedName>
    <definedName name="CR\RA\CMPP\ACTIVITE\File_Active\Nb_Interventions_parent_psychomotricien">'Rapport activité'!$E$94</definedName>
    <definedName name="CR\RA\CMPP\ACTIVITE\File_Active\Nb_Interventions_parent_reeducation">'Rapport activité'!$E$92</definedName>
    <definedName name="CR\RA\CMPP\ACTIVITE\File_Active\Nb_Seances">'Rapport activité'!$C$75</definedName>
    <definedName name="CR\RA\CMPP\ACTIVITE\File_Active\Nb_Syntheses">'Rapport activité'!$C$70</definedName>
    <definedName name="CR\RA\CMPP\ENFANTS_ENTRES\Age\F_0_2">'Rapport activité'!$C$281</definedName>
    <definedName name="CR\RA\CMPP\ENFANTS_ENTRES\Age\F_11_15">'Rapport activité'!$C$284</definedName>
    <definedName name="CR\RA\CMPP\ENFANTS_ENTRES\Age\F_16_17">'Rapport activité'!$C$285</definedName>
    <definedName name="CR\RA\CMPP\ENFANTS_ENTRES\Age\F_18_plus">'Rapport activité'!$C$286</definedName>
    <definedName name="CR\RA\CMPP\ENFANTS_ENTRES\Age\F_3_5">'Rapport activité'!$C$282</definedName>
    <definedName name="CR\RA\CMPP\ENFANTS_ENTRES\Age\F_6_10">'Rapport activité'!$C$283</definedName>
    <definedName name="CR\RA\CMPP\ENFANTS_ENTRES\Age\M_0_2">'Rapport activité'!$E$281</definedName>
    <definedName name="CR\RA\CMPP\ENFANTS_ENTRES\Age\M_11_15">'Rapport activité'!$E$284</definedName>
    <definedName name="CR\RA\CMPP\ENFANTS_ENTRES\Age\M_16_17">'Rapport activité'!$E$285</definedName>
    <definedName name="CR\RA\CMPP\ENFANTS_ENTRES\Age\M_18_plus">'Rapport activité'!$E$286</definedName>
    <definedName name="CR\RA\CMPP\ENFANTS_ENTRES\Age\M_3_5">'Rapport activité'!$E$282</definedName>
    <definedName name="CR\RA\CMPP\ENFANTS_ENTRES\Age\M_6_10">'Rapport activité'!$E$283</definedName>
    <definedName name="CR\RA\CMPP\ENFANTS_ENTRES\ATTENTE\1er_RV_12mois_ou_plus">'Rapport activité'!$C$276</definedName>
    <definedName name="CR\RA\CMPP\ENFANTS_ENTRES\ATTENTE\1er_RV_15j_1mois">'Rapport activité'!$C$272</definedName>
    <definedName name="CR\RA\CMPP\ENFANTS_ENTRES\ATTENTE\1er_RV_1mois_3mois">'Rapport activité'!$C$273</definedName>
    <definedName name="CR\RA\CMPP\ENFANTS_ENTRES\ATTENTE\1er_RV_3mois_6mois">'Rapport activité'!$C$274</definedName>
    <definedName name="CR\RA\CMPP\ENFANTS_ENTRES\ATTENTE\1er_RV_6mois_12mois">'Rapport activité'!$C$275</definedName>
    <definedName name="CR\RA\CMPP\ENFANTS_ENTRES\ATTENTE\1er_RV_moins_15j">'Rapport activité'!$C$271</definedName>
    <definedName name="CR\RA\CMPP\ENFANTS_ENTRES\ATTENTE\bilan_12mois_ou_plus">'Rapport activité'!$E$276</definedName>
    <definedName name="CR\RA\CMPP\ENFANTS_ENTRES\ATTENTE\bilan_15j_1mois">'Rapport activité'!$E$272</definedName>
    <definedName name="CR\RA\CMPP\ENFANTS_ENTRES\ATTENTE\bilan_1mois_3mois">'Rapport activité'!$E$273</definedName>
    <definedName name="CR\RA\CMPP\ENFANTS_ENTRES\ATTENTE\bilan_3mois_6mois">'Rapport activité'!$E$274</definedName>
    <definedName name="CR\RA\CMPP\ENFANTS_ENTRES\ATTENTE\bilan_6mois_12mois">'Rapport activité'!$E$275</definedName>
    <definedName name="CR\RA\CMPP\ENFANTS_ENTRES\ATTENTE\bilan_moins_15j">'Rapport activité'!$E$271</definedName>
    <definedName name="CR\RA\CMPP\ENFANTS_ENTRES\D_E\Commentaires">'Rapport activité'!$B$312</definedName>
    <definedName name="CR\RA\CMPP\ENFANTS_ENTRES\ORIGINE\Autre">'Rapport activité'!$C$266</definedName>
    <definedName name="CR\RA\CMPP\ENFANTS_ENTRES\ORIGINE\autre_CMPP">'Rapport activité'!$C$260</definedName>
    <definedName name="CR\RA\CMPP\ENFANTS_ENTRES\ORIGINE\autre_ESMS">'Rapport activité'!$C$262</definedName>
    <definedName name="CR\RA\CMPP\ENFANTS_ENTRES\ORIGINE\Autre_preciser_1">'Rapport activité'!$C$268</definedName>
    <definedName name="CR\RA\CMPP\ENFANTS_ENTRES\ORIGINE\Autre_preciser_2">'Rapport activité'!$D$268</definedName>
    <definedName name="CR\RA\CMPP\ENFANTS_ENTRES\ORIGINE\Autre_preciser_3">'Rapport activité'!$E$268</definedName>
    <definedName name="CR\RA\CMPP\ENFANTS_ENTRES\ORIGINE\Autre_preciser_4">'Rapport activité'!$F$268</definedName>
    <definedName name="CR\RA\CMPP\ENFANTS_ENTRES\ORIGINE\CAMSP">'Rapport activité'!$C$261</definedName>
    <definedName name="CR\RA\CMPP\ENFANTS_ENTRES\ORIGINE\CMP_secteur_pédopsy">'Rapport activité'!$C$256</definedName>
    <definedName name="CR\RA\CMPP\ENFANTS_ENTRES\ORIGINE\creche">'Rapport activité'!$C$254</definedName>
    <definedName name="CR\RA\CMPP\ENFANTS_ENTRES\ORIGINE\direct">'Rapport activité'!$C$249</definedName>
    <definedName name="CR\RA\CMPP\ENFANTS_ENTRES\ORIGINE\dont_enseignant">'Rapport activité'!$C$251</definedName>
    <definedName name="CR\RA\CMPP\ENFANTS_ENTRES\ORIGINE\dont_medecin_EN">'Rapport activité'!$C$253</definedName>
    <definedName name="CR\RA\CMPP\ENFANTS_ENTRES\ORIGINE\dont_RASED">'Rapport activité'!$C$252</definedName>
    <definedName name="CR\RA\CMPP\ENFANTS_ENTRES\ORIGINE\EN">'Rapport activité'!$C$250</definedName>
    <definedName name="CR\RA\CMPP\ENFANTS_ENTRES\ORIGINE\juge">'Rapport activité'!$C$264</definedName>
    <definedName name="CR\RA\CMPP\ENFANTS_ENTRES\ORIGINE\MDPH">'Rapport activité'!$C$265</definedName>
    <definedName name="CR\RA\CMPP\ENFANTS_ENTRES\ORIGINE\med_hosp_hors_psy">'Rapport activité'!$C$258</definedName>
    <definedName name="CR\RA\CMPP\ENFANTS_ENTRES\ORIGINE\med_liberale">'Rapport activité'!$C$259</definedName>
    <definedName name="CR\RA\CMPP\ENFANTS_ENTRES\ORIGINE\PMI">'Rapport activité'!$C$255</definedName>
    <definedName name="CR\RA\CMPP\ENFANTS_ENTRES\ORIGINE\psy_liberale">'Rapport activité'!$C$257</definedName>
    <definedName name="CR\RA\CMPP\ENFANTS_ENTRES\ORIGINE\services_sociaux">'Rapport activité'!$C$263</definedName>
    <definedName name="CR\RA\CMPP\ENFANTS_ENTRES\SCOLARISATION\autre">'Rapport activité'!$C$295</definedName>
    <definedName name="CR\RA\CMPP\ENFANTS_ENTRES\SCOLARISATION\classe_ordinaire">'Rapport activité'!$C$290</definedName>
    <definedName name="CR\RA\CMPP\ENFANTS_ENTRES\SCOLARISATION\classe_ordinaire_AVS">'Rapport activité'!$E$290</definedName>
    <definedName name="CR\RA\CMPP\ENFANTS_ENTRES\SCOLARISATION\inconnue">'Rapport activité'!$C$296</definedName>
    <definedName name="CR\RA\CMPP\ENFANTS_ENTRES\SCOLARISATION\plus_3ans_non_scol">'Rapport activité'!$C$294</definedName>
    <definedName name="CR\RA\CMPP\ENFANTS_ENTRES\SCOLARISATION\SEGPA">'Rapport activité'!$C$291</definedName>
    <definedName name="CR\RA\CMPP\ENFANTS_ENTRES\SCOLARISATION\SEGPA_AVS">'Rapport activité'!$E$291</definedName>
    <definedName name="CR\RA\CMPP\ENFANTS_ENTRES\SCOLARISATION\UE">'Rapport activité'!$C$293</definedName>
    <definedName name="CR\RA\CMPP\ENFANTS_ENTRES\SCOLARISATION\ULIS">'Rapport activité'!$C$292</definedName>
    <definedName name="CR\RA\CMPP\ENFANTS_ENTRES\SCOLARISATION\ULIS_AVS">'Rapport activité'!$E$292</definedName>
    <definedName name="CR\RA\CMPP\ENFANTS_ENTRES\TRAJET\30mn_max">'Rapport activité'!$D$300</definedName>
    <definedName name="CR\RA\CMPP\ENFANTS_ENTRES\TRAJET\autre_departt">'Rapport activité'!$D$305</definedName>
    <definedName name="CR\RA\CMPP\ENFANTS_ENTRES\TRAJET\autre_region">'Rapport activité'!$D$306</definedName>
    <definedName name="CR\RA\CMPP\ENFANTS_ENTRES\TRAJET\finance_CMPP">'Rapport activité'!$D$310</definedName>
    <definedName name="CR\RA\CMPP\ENFANTS_ENTRES\TRAJET\inconnu">'Rapport activité'!$D$302</definedName>
    <definedName name="CR\RA\CMPP\ENFANTS_ENTRES\TRAJET\plus_30mn">'Rapport activité'!$D$301</definedName>
    <definedName name="CR\RA\CMPP\ENFANTS_ENTRES\TRAJET\prescrit_CMPP">'Rapport activité'!$D$309</definedName>
    <definedName name="CR\RA\CMPP\ENFANTS_MDPH\DEFICIENCE_GEVA\Aucune_def_associee">'Rapport activité'!$F$235</definedName>
    <definedName name="CR\RA\CMPP\ENFANTS_MDPH\DEFICIENCE_GEVA\Aucune_def_principale">'Rapport activité'!$D$235</definedName>
    <definedName name="CR\RA\CMPP\ENFANTS_MDPH\DEFICIENCE_GEVA\Autres_def_associee">'Rapport activité'!$F$234</definedName>
    <definedName name="CR\RA\CMPP\ENFANTS_MDPH\DEFICIENCE_GEVA\Autres_def_principale">'Rapport activité'!$D$234</definedName>
    <definedName name="CR\RA\CMPP\ENFANTS_MDPH\DEFICIENCE_GEVA\Def_auditive_associee">'Rapport activité'!$F$230</definedName>
    <definedName name="CR\RA\CMPP\ENFANTS_MDPH\DEFICIENCE_GEVA\Def_auditive_principale">'Rapport activité'!$D$230</definedName>
    <definedName name="CR\RA\CMPP\ENFANTS_MDPH\DEFICIENCE_GEVA\Def_intellectuelle_associee">'Rapport activité'!$F$224</definedName>
    <definedName name="CR\RA\CMPP\ENFANTS_MDPH\DEFICIENCE_GEVA\Def_intellectuelle_principale">'Rapport activité'!$D$224</definedName>
    <definedName name="CR\RA\CMPP\ENFANTS_MDPH\DEFICIENCE_GEVA\Def_motrice_associee">'Rapport activité'!$F$232</definedName>
    <definedName name="CR\RA\CMPP\ENFANTS_MDPH\DEFICIENCE_GEVA\Def_motrice_principale">'Rapport activité'!$D$232</definedName>
    <definedName name="CR\RA\CMPP\ENFANTS_MDPH\DEFICIENCE_GEVA\Def_psychisme_associee">'Rapport activité'!$F$226</definedName>
    <definedName name="CR\RA\CMPP\ENFANTS_MDPH\DEFICIENCE_GEVA\Def_psychisme_principale">'Rapport activité'!$D$226</definedName>
    <definedName name="CR\RA\CMPP\ENFANTS_MDPH\DEFICIENCE_GEVA\Def_visuelle_associee">'Rapport activité'!$F$231</definedName>
    <definedName name="CR\RA\CMPP\ENFANTS_MDPH\DEFICIENCE_GEVA\Def_visuelle_principale">'Rapport activité'!$D$231</definedName>
    <definedName name="CR\RA\CMPP\ENFANTS_MDPH\DEFICIENCE_GEVA\dont_cognitive_TAA_associee">'Rapport activité'!$F$225</definedName>
    <definedName name="CR\RA\CMPP\ENFANTS_MDPH\DEFICIENCE_GEVA\dont_cognitive_TAA_principale">'Rapport activité'!$D$225</definedName>
    <definedName name="CR\RA\CMPP\ENFANTS_MDPH\DEFICIENCE_GEVA\dont_def_psychomotrice_associee">'Rapport activité'!$F$228</definedName>
    <definedName name="CR\RA\CMPP\ENFANTS_MDPH\DEFICIENCE_GEVA\dont_def_psychomotrice_principale">'Rapport activité'!$D$228</definedName>
    <definedName name="CR\RA\CMPP\ENFANTS_MDPH\DEFICIENCE_GEVA\dont_tr_comportement_associee">'Rapport activité'!$F$227</definedName>
    <definedName name="CR\RA\CMPP\ENFANTS_MDPH\DEFICIENCE_GEVA\dont_tr_comportement_principale">'Rapport activité'!$D$227</definedName>
    <definedName name="CR\RA\CMPP\ENFANTS_MDPH\DEFICIENCE_GEVA\inconnue_associee">'Rapport activité'!$F$236</definedName>
    <definedName name="CR\RA\CMPP\ENFANTS_MDPH\DEFICIENCE_GEVA\inconnue_principale">'Rapport activité'!$D$236</definedName>
    <definedName name="CR\RA\CMPP\ENFANTS_MDPH\DEFICIENCE_GEVA\Poly_plurihandicap_associee">'Rapport activité'!$F$233</definedName>
    <definedName name="CR\RA\CMPP\ENFANTS_MDPH\DEFICIENCE_GEVA\Poly_plurihandicap_principale">'Rapport activité'!$D$233</definedName>
    <definedName name="CR\RA\CMPP\ENFANTS_MDPH\DEFICIENCE_GEVA\Tr_langage_associee">'Rapport activité'!$F$229</definedName>
    <definedName name="CR\RA\CMPP\ENFANTS_MDPH\DEFICIENCE_GEVA\Tr_langage_principale">'Rapport activité'!$D$229</definedName>
    <definedName name="CR\RA\CMPP\ENFANTS_PRESENTS\Accompagnement\Nb_Contacts">'Rapport activité'!$C$144</definedName>
    <definedName name="CR\RA\CMPP\ENFANTS_PRESENTS\Accompagnement\Nb_diagnostic">'Rapport activité'!$C$145</definedName>
    <definedName name="CR\RA\CMPP\ENFANTS_PRESENTS\Accompagnement\Nb_Total">'Rapport activité'!$C$143</definedName>
    <definedName name="CR\RA\CMPP\ENFANTS_PRESENTS\Accompagnement\Nb_traitement">'Rapport activité'!$C$146</definedName>
    <definedName name="CR\RA\CMPP\ENFANTS_PRESENTS\Age\F_0_2">'Rapport activité'!$C$160</definedName>
    <definedName name="CR\RA\CMPP\ENFANTS_PRESENTS\Age\F_11_15">'Rapport activité'!$C$163</definedName>
    <definedName name="CR\RA\CMPP\ENFANTS_PRESENTS\Age\F_16_17">'Rapport activité'!$C$164</definedName>
    <definedName name="CR\RA\CMPP\ENFANTS_PRESENTS\Age\F_18_plus">'Rapport activité'!$C$165</definedName>
    <definedName name="CR\RA\CMPP\ENFANTS_PRESENTS\Age\F_3_5">'Rapport activité'!$C$161</definedName>
    <definedName name="CR\RA\CMPP\ENFANTS_PRESENTS\Age\F_6_10">'Rapport activité'!$C$162</definedName>
    <definedName name="CR\RA\CMPP\ENFANTS_PRESENTS\Age\M_0_2">'Rapport activité'!$E$160</definedName>
    <definedName name="CR\RA\CMPP\ENFANTS_PRESENTS\Age\M_11_15">'Rapport activité'!$E$163</definedName>
    <definedName name="CR\RA\CMPP\ENFANTS_PRESENTS\Age\M_16_17">'Rapport activité'!$E$164</definedName>
    <definedName name="CR\RA\CMPP\ENFANTS_PRESENTS\Age\M_18_plus">'Rapport activité'!$E$165</definedName>
    <definedName name="CR\RA\CMPP\ENFANTS_PRESENTS\Age\M_3_5">'Rapport activité'!$E$161</definedName>
    <definedName name="CR\RA\CMPP\ENFANTS_PRESENTS\Age\M_6_10">'Rapport activité'!$E$162</definedName>
    <definedName name="CR\RA\CMPP\ENFANTS_PRESENTS\Age\moyen">'Rapport activité'!$C$168</definedName>
    <definedName name="CR\RA\CMPP\ENFANTS_PRESENTS\ATTENTE\Attente_sortie_ESMS">'Rapport activité'!$D$354</definedName>
    <definedName name="CR\RA\CMPP\ENFANTS_PRESENTS\ATTENTE\Attente_sortie_notif_CDAPH">'Rapport activité'!$D$355</definedName>
    <definedName name="CR\RA\CMPP\ENFANTS_PRESENTS\ATTENTE\Nb_attente_1er_RV">'Rapport activité'!$D$242</definedName>
    <definedName name="CR\RA\CMPP\ENFANTS_PRESENTS\ATTENTE\Nb_attente_bilan_soins">'Rapport activité'!$D$243</definedName>
    <definedName name="CR\RA\CMPP\ENFANTS_PRESENTS\CFTMEA\0_Variation_normale_principal">'Rapport activité'!$C$176</definedName>
    <definedName name="CR\RA\CMPP\ENFANTS_PRESENTS\CFTMEA\0_Variation_normale_secondaire">'Rapport activité'!$E$176</definedName>
    <definedName name="CR\RA\CMPP\ENFANTS_PRESENTS\CFTMEA\1_dont_TED_principal">'Rapport activité'!$C$172</definedName>
    <definedName name="CR\RA\CMPP\ENFANTS_PRESENTS\CFTMEA\1_dont_TED_secondaire">'Rapport activité'!$E$172</definedName>
    <definedName name="CR\RA\CMPP\ENFANTS_PRESENTS\CFTMEA\1_Tr_Psychotique_TED_principal">'Rapport activité'!$C$171</definedName>
    <definedName name="CR\RA\CMPP\ENFANTS_PRESENTS\CFTMEA\1_Tr_Psychotique_TED_secondaire">'Rapport activité'!$E$171</definedName>
    <definedName name="CR\RA\CMPP\ENFANTS_PRESENTS\CFTMEA\2_Tr_Nevrotique_principal">'Rapport activité'!$C$173</definedName>
    <definedName name="CR\RA\CMPP\ENFANTS_PRESENTS\CFTMEA\2_Tr_Nevrotique_secondaire">'Rapport activité'!$E$173</definedName>
    <definedName name="CR\RA\CMPP\ENFANTS_PRESENTS\CFTMEA\3_Patho_Limite_principal">'Rapport activité'!$C$174</definedName>
    <definedName name="CR\RA\CMPP\ENFANTS_PRESENTS\CFTMEA\3_Patho_Limite_secondaire">'Rapport activité'!$E$174</definedName>
    <definedName name="CR\RA\CMPP\ENFANTS_PRESENTS\CFTMEA\4_Tr_Reactionnel_principal">'Rapport activité'!$C$175</definedName>
    <definedName name="CR\RA\CMPP\ENFANTS_PRESENTS\CFTMEA\4_Tr_Reactionnel_secondaire">'Rapport activité'!$E$175</definedName>
    <definedName name="CR\RA\CMPP\ENFANTS_PRESENTS\CFTMEA\5_deficiences_mentales_principal">'Rapport activité'!$C$177</definedName>
    <definedName name="CR\RA\CMPP\ENFANTS_PRESENTS\CFTMEA\5_deficiences_mentales_secondaire">'Rapport activité'!$E$177</definedName>
    <definedName name="CR\RA\CMPP\ENFANTS_PRESENTS\CFTMEA\6_Tr_developpement_instrumentales_principal">'Rapport activité'!$C$178</definedName>
    <definedName name="CR\RA\CMPP\ENFANTS_PRESENTS\CFTMEA\6_Tr_developpement_instrumentales_secondaire">'Rapport activité'!$E$178</definedName>
    <definedName name="CR\RA\CMPP\ENFANTS_PRESENTS\CFTMEA\7_TCC_principal">'Rapport activité'!$C$179</definedName>
    <definedName name="CR\RA\CMPP\ENFANTS_PRESENTS\CFTMEA\7_TCC_secondaire">'Rapport activité'!$E$179</definedName>
    <definedName name="CR\RA\CMPP\ENFANTS_PRESENTS\CFTMEA\8_Tr_Somatique_principal">'Rapport activité'!$C$180</definedName>
    <definedName name="CR\RA\CMPP\ENFANTS_PRESENTS\CFTMEA\8_Tr_Somatique_secondaire">'Rapport activité'!$E$180</definedName>
    <definedName name="CR\RA\CMPP\ENFANTS_PRESENTS\CFTMEA\9_Anxiete_principal">'Rapport activité'!$C$181</definedName>
    <definedName name="CR\RA\CMPP\ENFANTS_PRESENTS\CFTMEA\9_Anxiete_secondaire">'Rapport activité'!$E$181</definedName>
    <definedName name="CR\RA\CMPP\ENFANTS_PRESENTS\CFTMEA\Aucun_trouble_principal">'Rapport activité'!$C$182</definedName>
    <definedName name="CR\RA\CMPP\ENFANTS_PRESENTS\CFTMEA\Aucun_trouble_secondaire">'Rapport activité'!$E$182</definedName>
    <definedName name="CR\RA\CMPP\ENFANTS_PRESENTS\CFTMEA\Pas_de_diagnostic_principal">'Rapport activité'!$C$183</definedName>
    <definedName name="CR\RA\CMPP\ENFANTS_PRESENTS\CFTMEA\Pas_de_diagnostic_secondaire">'Rapport activité'!$E$183</definedName>
    <definedName name="CR\RA\CMPP\ENFANTS_PRESENTS\MDPH_PROTECTION\Nb_dossier_MDPH">'Rapport activité'!$D$215</definedName>
    <definedName name="CR\RA\CMPP\ENFANTS_PRESENTS\MDPH_PROTECTION\Nb_dossier_MDPH_ouvert_annee">'Rapport activité'!$D$216</definedName>
    <definedName name="CR\RA\CMPP\ENFANTS_PRESENTS\MDPH_PROTECTION\Nb_mesure_educative_administrative">'Rapport activité'!$D$219</definedName>
    <definedName name="CR\RA\CMPP\ENFANTS_PRESENTS\MDPH_PROTECTION\Nb_mesure_educative_judiciaire">'Rapport activité'!$D$218</definedName>
    <definedName name="CR\RA\CMPP\ENFANTS_PRESENTS\MDPH_PROTECTION\Nb_mesure_mesure_PJJ">'Rapport activité'!$D$221</definedName>
    <definedName name="CR\RA\CMPP\ENFANTS_PRESENTS\MDPH_PROTECTION\Nb_mesure_placement_ASE">'Rapport activité'!$D$220</definedName>
    <definedName name="CR\RA\CMPP\ENFANTS_PRESENTS\MDPH_PROTECTION\Nb_mesure_protection">'Rapport activité'!$D$217</definedName>
    <definedName name="CR\RA\CMPP\ENFANTS_PRESENTS\PATHOLOGIE_CIM10\Aucun_trouble_principal">'Rapport activité'!$C$198</definedName>
    <definedName name="CR\RA\CMPP\ENFANTS_PRESENTS\PATHOLOGIE_CIM10\Aucun_trouble_secondaire">'Rapport activité'!$E$198</definedName>
    <definedName name="CR\RA\CMPP\ENFANTS_PRESENTS\PATHOLOGIE_CIM10\F0_Tr_mentaux_organiques_principal">'Rapport activité'!$C$187</definedName>
    <definedName name="CR\RA\CMPP\ENFANTS_PRESENTS\PATHOLOGIE_CIM10\F0_Tr_mentaux_organiques_secondaire">'Rapport activité'!$E$187</definedName>
    <definedName name="CR\RA\CMPP\ENFANTS_PRESENTS\PATHOLOGIE_CIM10\F10_F19_Tr_substances_principal">'Rapport activité'!$C$188</definedName>
    <definedName name="CR\RA\CMPP\ENFANTS_PRESENTS\PATHOLOGIE_CIM10\F10_F19_Tr_substances_secondaire">'Rapport activité'!$E$188</definedName>
    <definedName name="CR\RA\CMPP\ENFANTS_PRESENTS\PATHOLOGIE_CIM10\F20_F29_Tr_schizo_principal">'Rapport activité'!$C$189</definedName>
    <definedName name="CR\RA\CMPP\ENFANTS_PRESENTS\PATHOLOGIE_CIM10\F20_F29_Tr_schizo_secondaire">'Rapport activité'!$E$189</definedName>
    <definedName name="CR\RA\CMPP\ENFANTS_PRESENTS\PATHOLOGIE_CIM10\F30_F39_Tr_humeur_principal">'Rapport activité'!$C$190</definedName>
    <definedName name="CR\RA\CMPP\ENFANTS_PRESENTS\PATHOLOGIE_CIM10\F30_F39_Tr_humeur_secondaire">'Rapport activité'!$E$190</definedName>
    <definedName name="CR\RA\CMPP\ENFANTS_PRESENTS\PATHOLOGIE_CIM10\F40_F48_Tr_Nevrotique_principal">'Rapport activité'!$C$191</definedName>
    <definedName name="CR\RA\CMPP\ENFANTS_PRESENTS\PATHOLOGIE_CIM10\F40_F48_Tr_Nevrotique_secondaire">'Rapport activité'!$E$191</definedName>
    <definedName name="CR\RA\CMPP\ENFANTS_PRESENTS\PATHOLOGIE_CIM10\F50_59_Tr_comportementaux_psy_principal">'Rapport activité'!$C$192</definedName>
    <definedName name="CR\RA\CMPP\ENFANTS_PRESENTS\PATHOLOGIE_CIM10\F50_59_Tr_comportementaux_psy_secondaire">'Rapport activité'!$E$192</definedName>
    <definedName name="CR\RA\CMPP\ENFANTS_PRESENTS\PATHOLOGIE_CIM10\F60_F69_Tr_personnalite_principal">'Rapport activité'!$C$193</definedName>
    <definedName name="CR\RA\CMPP\ENFANTS_PRESENTS\PATHOLOGIE_CIM10\F60_F69_Tr_personnalite_secondaire">'Rapport activité'!$E$193</definedName>
    <definedName name="CR\RA\CMPP\ENFANTS_PRESENTS\PATHOLOGIE_CIM10\F70_F79_retard_mental_principal">'Rapport activité'!$C$194</definedName>
    <definedName name="CR\RA\CMPP\ENFANTS_PRESENTS\PATHOLOGIE_CIM10\F70_F79_retard_mental_secondaire">'Rapport activité'!$E$194</definedName>
    <definedName name="CR\RA\CMPP\ENFANTS_PRESENTS\PATHOLOGIE_CIM10\F80_89_Tr_developpement_psy_principal">'Rapport activité'!$C$195</definedName>
    <definedName name="CR\RA\CMPP\ENFANTS_PRESENTS\PATHOLOGIE_CIM10\F80_89_Tr_developpement_psy_secondaire">'Rapport activité'!$E$195</definedName>
    <definedName name="CR\RA\CMPP\ENFANTS_PRESENTS\PATHOLOGIE_CIM10\F84_Autisme_TED_principal">'Rapport activité'!$C$196</definedName>
    <definedName name="CR\RA\CMPP\ENFANTS_PRESENTS\PATHOLOGIE_CIM10\F84_Autisme_TED_secondaire">'Rapport activité'!$E$196</definedName>
    <definedName name="CR\RA\CMPP\ENFANTS_PRESENTS\PATHOLOGIE_CIM10\F90_F98_Tr_comportement_enfant_ado_principal">'Rapport activité'!$C$197</definedName>
    <definedName name="CR\RA\CMPP\ENFANTS_PRESENTS\PATHOLOGIE_CIM10\F90_F98_Tr_comportement_enfant_ado_secondaire">'Rapport activité'!$E$197</definedName>
    <definedName name="CR\RA\CMPP\ENFANTS_PRESENTS\PATHOLOGIE_CIM10\Pas_de_diagnostic_principal">'Rapport activité'!$C$199</definedName>
    <definedName name="CR\RA\CMPP\ENFANTS_PRESENTS\PATHOLOGIE_CIM10\Pas_de_diagnostic_secondaire">'Rapport activité'!$E$199</definedName>
    <definedName name="CR\RA\CMPP\ENFANTS_SORTIS\Age\F_0_2">'Rapport activité'!$C$316</definedName>
    <definedName name="CR\RA\CMPP\ENFANTS_SORTIS\Age\F_11_15">'Rapport activité'!$C$319</definedName>
    <definedName name="CR\RA\CMPP\ENFANTS_SORTIS\Age\F_16_17">'Rapport activité'!$C$320</definedName>
    <definedName name="CR\RA\CMPP\ENFANTS_SORTIS\Age\F_18_plus">'Rapport activité'!$C$321</definedName>
    <definedName name="CR\RA\CMPP\ENFANTS_SORTIS\Age\F_3_5">'Rapport activité'!$C$317</definedName>
    <definedName name="CR\RA\CMPP\ENFANTS_SORTIS\Age\F_6_10">'Rapport activité'!$C$318</definedName>
    <definedName name="CR\RA\CMPP\ENFANTS_SORTIS\Age\M_0_2">'Rapport activité'!$E$316</definedName>
    <definedName name="CR\RA\CMPP\ENFANTS_SORTIS\Age\M_11_15">'Rapport activité'!$E$319</definedName>
    <definedName name="CR\RA\CMPP\ENFANTS_SORTIS\Age\M_16_17">'Rapport activité'!$E$320</definedName>
    <definedName name="CR\RA\CMPP\ENFANTS_SORTIS\Age\M_18_plus">'Rapport activité'!$E$321</definedName>
    <definedName name="CR\RA\CMPP\ENFANTS_SORTIS\Age\M_3_5">'Rapport activité'!$E$317</definedName>
    <definedName name="CR\RA\CMPP\ENFANTS_SORTIS\Age\M_6_10">'Rapport activité'!$E$318</definedName>
    <definedName name="CR\RA\CMPP\ENFANTS_SORTIS\DUREE\1_an">'Rapport activité'!$C$326</definedName>
    <definedName name="CR\RA\CMPP\ENFANTS_SORTIS\DUREE\2_ans">'Rapport activité'!$C$327</definedName>
    <definedName name="CR\RA\CMPP\ENFANTS_SORTIS\DUREE\3_5_ans">'Rapport activité'!$C$328</definedName>
    <definedName name="CR\RA\CMPP\ENFANTS_SORTIS\DUREE\6_ans_plus">'Rapport activité'!$C$329</definedName>
    <definedName name="CR\RA\CMPP\ENFANTS_SORTIS\DUREE\moins_1_an">'Rapport activité'!$C$325</definedName>
    <definedName name="CR\RA\CMPP\ENFANTS_SORTIS\F\Commentaires">'Rapport activité'!$B$358</definedName>
    <definedName name="CR\RA\CMPP\ENFANTS_SORTIS\MOTIF\autre">'Rapport activité'!$C$335</definedName>
    <definedName name="CR\RA\CMPP\ENFANTS_SORTIS\MOTIF\interrompu">'Rapport activité'!$C$334</definedName>
    <definedName name="CR\RA\CMPP\ENFANTS_SORTIS\MOTIF\Prevu_CMPP">'Rapport activité'!$C$333</definedName>
    <definedName name="CR\RA\CMPP\ENFANTS_SORTIS\PARCOURS\Autre_1">'Rapport activité'!$C$351</definedName>
    <definedName name="CR\RA\CMPP\ENFANTS_SORTIS\PARCOURS\Autre_2">'Rapport activité'!$D$351</definedName>
    <definedName name="CR\RA\CMPP\ENFANTS_SORTIS\PARCOURS\Autre_3">'Rapport activité'!$E$351</definedName>
    <definedName name="CR\RA\CMPP\ENFANTS_SORTIS\PARCOURS\Autre_CMPP_BAPU">'Rapport activité'!$C$341</definedName>
    <definedName name="CR\RA\CMPP\ENFANTS_SORTIS\PARCOURS\autre_orientation">'Rapport activité'!$C$349</definedName>
    <definedName name="CR\RA\CMPP\ENFANTS_SORTIS\PARCOURS\Autre_sanitaire">'Rapport activité'!$C$344</definedName>
    <definedName name="CR\RA\CMPP\ENFANTS_SORTIS\PARCOURS\CMP_CATTP">'Rapport activité'!$C$342</definedName>
    <definedName name="CR\RA\CMPP\ENFANTS_SORTIS\PARCOURS\Etablissement_medico_social">'Rapport activité'!$C$346</definedName>
    <definedName name="CR\RA\CMPP\ENFANTS_SORTIS\PARCOURS\HDJ">'Rapport activité'!$C$343</definedName>
    <definedName name="CR\RA\CMPP\ENFANTS_SORTIS\PARCOURS\maison_ados">'Rapport activité'!$C$347</definedName>
    <definedName name="CR\RA\CMPP\ENFANTS_SORTIS\PARCOURS\sans_soins">'Rapport activité'!$C$339</definedName>
    <definedName name="CR\RA\CMPP\ENFANTS_SORTIS\PARCOURS\Service_medico_social">'Rapport activité'!$C$345</definedName>
    <definedName name="CR\RA\CMPP\ENFANTS_SORTIS\PARCOURS\suivi_liberal">'Rapport activité'!$C$340</definedName>
    <definedName name="CR\RA\CMPP\ENFANTS_SORTIS\PARCOURS\suivi_PMI">'Rapport activité'!$C$348</definedName>
    <definedName name="CR\RA\CMPP\ENFANTS_TRAITEMENT\ENVIRONNEMENT_CFTMEA\20_pas_de_facteur_environnement">'Rapport activité'!$D$203</definedName>
    <definedName name="CR\RA\CMPP\ENFANTS_TRAITEMENT\ENVIRONNEMENT_CFTMEA\21_Troubles_Mentaux">'Rapport activité'!$D$204</definedName>
    <definedName name="CR\RA\CMPP\ENFANTS_TRAITEMENT\ENVIRONNEMENT_CFTMEA\22_carence_affective">'Rapport activité'!$D$205</definedName>
    <definedName name="CR\RA\CMPP\ENFANTS_TRAITEMENT\ENVIRONNEMENT_CFTMEA\23_mauvais_traitements">'Rapport activité'!$D$206</definedName>
    <definedName name="CR\RA\CMPP\ENFANTS_TRAITEMENT\ENVIRONNEMENT_CFTMEA\24_rupture_lien_affectif">'Rapport activité'!$D$207</definedName>
    <definedName name="CR\RA\CMPP\ENFANTS_TRAITEMENT\ENVIRONNEMENT_CFTMEA\25_8_familial_defavorise">'Rapport activité'!$D$209</definedName>
    <definedName name="CR\RA\CMPP\ENFANTS_TRAITEMENT\ENVIRONNEMENT_CFTMEA\25_contexte_familial">'Rapport activité'!$D$208</definedName>
    <definedName name="CR\RA\CMPP\ENFANTS_TRAITEMENT\ENVIRONNEMENT_CFTMEA\28_autres">'Rapport activité'!$D$210</definedName>
    <definedName name="CR\RA\CMPP\ENFANTS_TRAITEMENT\ENVIRONNEMENT_CFTMEA\29_pas_d_information">'Rapport activité'!$D$211</definedName>
    <definedName name="CR\RA\CMPP\ENFANTS_TRAITEMENT\ENVIRONNEMENT_CFTMEA\Nb_total_enfants">'Rapport activité'!$D$212</definedName>
    <definedName name="CR\RA\CMPP\ENFANTS_TRAITEMENT\Frequence_Suivi\1x_mois_ou_moins">'Rapport activité'!$C$154</definedName>
    <definedName name="CR\RA\CMPP\ENFANTS_TRAITEMENT\Frequence_Suivi\1x_sem">'Rapport activité'!$C$152</definedName>
    <definedName name="CR\RA\CMPP\ENFANTS_TRAITEMENT\Frequence_Suivi\2_ou_3x_mois">'Rapport activité'!$C$153</definedName>
    <definedName name="CR\RA\CMPP\ENFANTS_TRAITEMENT\Frequence_Suivi\2x_sem">'Rapport activité'!$C$151</definedName>
    <definedName name="CR\RA\CMPP\ENFANTS_TRAITEMENT\Frequence_Suivi\Plus_2x_sem">'Rapport activité'!$C$150</definedName>
    <definedName name="CR\RA\CMPP\Fichier\Periode\Annee">'Rapport activité'!$F$1</definedName>
    <definedName name="CR\RA\CMPP\IDENTIFICATION\A\Commentaires">'Rapport activité'!$B$48</definedName>
    <definedName name="CR\RA\CMPP\IDENTIFICATION\Agrement\AgeMaxi">'Rapport activité'!$D$24</definedName>
    <definedName name="CR\RA\CMPP\IDENTIFICATION\Agrement\AgeMini">'Rapport activité'!$C$24</definedName>
    <definedName name="CR\RA\CMPP\IDENTIFICATION\Dispositif_crise\Conges_courts">'Rapport activité'!$D$45</definedName>
    <definedName name="CR\RA\CMPP\IDENTIFICATION\Dispositif_crise\Conges_ete">'Rapport activité'!$E$45</definedName>
    <definedName name="CR\RA\CMPP\IDENTIFICATION\Dispositif_crise\Soir_WE">'Rapport activité'!$C$45</definedName>
    <definedName name="CR\RA\CMPP\IDENTIFICATION\DispositifSpecifique\1">'Rapport activité'!$C$19</definedName>
    <definedName name="CR\RA\CMPP\IDENTIFICATION\DispositifSpecifique\2">'Rapport activité'!$D$19</definedName>
    <definedName name="CR\RA\CMPP\IDENTIFICATION\DispositifSpecifique\3">'Rapport activité'!$E$19</definedName>
    <definedName name="CR\RA\CMPP\IDENTIFICATION\DispositifSpecifique\4">'Rapport activité'!$F$19</definedName>
    <definedName name="CR\RA\CMPP\IDENTIFICATION\DispositifSpecifique\Autre">'Rapport activité'!$C$20</definedName>
    <definedName name="CR\RA\CMPP\IDENTIFICATION\DispositifSpecifique\Projet">'Rapport activité'!$C$21</definedName>
    <definedName name="CR\RA\CMPP\IDENTIFICATION\Message\Conges_courts">'Rapport activité'!$D$44</definedName>
    <definedName name="CR\RA\CMPP\IDENTIFICATION\Message\Conges_ete">'Rapport activité'!$E$44</definedName>
    <definedName name="CR\RA\CMPP\IDENTIFICATION\Message\Soir_WE">'Rapport activité'!$C$44</definedName>
    <definedName name="CR\RA\CMPP\IDENTIFICATION\Message_crise\Conges_courts">'Rapport activité'!$D$46</definedName>
    <definedName name="CR\RA\CMPP\IDENTIFICATION\Message_crise\Conges_ete">'Rapport activité'!$E$46</definedName>
    <definedName name="CR\RA\CMPP\IDENTIFICATION\Message_crise\Soir_WE">'Rapport activité'!$C$46</definedName>
    <definedName name="CR\RA\CMPP\IDENTIFICATION\Referent\fonction">'Rapport activité'!$E$3</definedName>
    <definedName name="CR\RA\CMPP\IDENTIFICATION\Referent\mail">'Rapport activité'!$E$4</definedName>
    <definedName name="CR\RA\CMPP\IDENTIFICATION\Referent\nom">'Rapport activité'!$C$3</definedName>
    <definedName name="CR\RA\CMPP\IDENTIFICATION\Referent\tel">'Rapport activité'!$C$4</definedName>
    <definedName name="CR\RA\CMPP\IDENTIFICATION\Site_10\Annee_ouverture">'Rapport activité'!$L$32</definedName>
    <definedName name="CR\RA\CMPP\IDENTIFICATION\Site_10\Commune">'Rapport activité'!$L$30</definedName>
    <definedName name="CR\RA\CMPP\IDENTIFICATION\Site_10\CP">'Rapport activité'!$L$31</definedName>
    <definedName name="CR\RA\CMPP\IDENTIFICATION\Site_10\File_active">'Rapport activité'!$L$35</definedName>
    <definedName name="CR\RA\CMPP\IDENTIFICATION\Site_10\Finess">'Rapport activité'!$L$29</definedName>
    <definedName name="CR\RA\CMPP\IDENTIFICATION\Site_10\Nb_actes">'Rapport activité'!$L$36</definedName>
    <definedName name="CR\RA\CMPP\IDENTIFICATION\Site_10\Nb_heures_hebdo_tel_direct">'Rapport activité'!$L$41</definedName>
    <definedName name="CR\RA\CMPP\IDENTIFICATION\Site_10\Nb_heures_ouverture_hebdo">'Rapport activité'!$L$39</definedName>
    <definedName name="CR\RA\CMPP\IDENTIFICATION\Site_10\Nb_heures_ouverture_hebdo_elargi">'Rapport activité'!$L$40</definedName>
    <definedName name="CR\RA\CMPP\IDENTIFICATION\Site_10\Nb_jours_ouverture">'Rapport activité'!$L$33</definedName>
    <definedName name="CR\RA\CMPP\IDENTIFICATION\Site_10\Nb_semaine_fermeture">'Rapport activité'!$L$34</definedName>
    <definedName name="CR\RA\CMPP\IDENTIFICATION\Site_11\Annee_ouverture">'Rapport activité'!$M$32</definedName>
    <definedName name="CR\RA\CMPP\IDENTIFICATION\Site_11\Commune">'Rapport activité'!$M$30</definedName>
    <definedName name="CR\RA\CMPP\IDENTIFICATION\Site_11\CP">'Rapport activité'!$M$31</definedName>
    <definedName name="CR\RA\CMPP\IDENTIFICATION\Site_11\File_active">'Rapport activité'!$M$35</definedName>
    <definedName name="CR\RA\CMPP\IDENTIFICATION\Site_11\Finess">'Rapport activité'!$M$29</definedName>
    <definedName name="CR\RA\CMPP\IDENTIFICATION\Site_11\Nb_actes">'Rapport activité'!$M$36</definedName>
    <definedName name="CR\RA\CMPP\IDENTIFICATION\Site_11\Nb_heures_hebdo_tel_direct">'Rapport activité'!$M$41</definedName>
    <definedName name="CR\RA\CMPP\IDENTIFICATION\Site_11\Nb_heures_ouverture_hebdo">'Rapport activité'!$M$39</definedName>
    <definedName name="CR\RA\CMPP\IDENTIFICATION\Site_11\Nb_heures_ouverture_hebdo_elargi">'Rapport activité'!$M$40</definedName>
    <definedName name="CR\RA\CMPP\IDENTIFICATION\Site_11\Nb_jours_ouverture">'Rapport activité'!$M$33</definedName>
    <definedName name="CR\RA\CMPP\IDENTIFICATION\Site_11\Nb_semaine_fermeture">'Rapport activité'!$M$34</definedName>
    <definedName name="CR\RA\CMPP\IDENTIFICATION\Site_12\Annee_ouverture">'Rapport activité'!$N$32</definedName>
    <definedName name="CR\RA\CMPP\IDENTIFICATION\Site_12\Commune">'Rapport activité'!$N$30</definedName>
    <definedName name="CR\RA\CMPP\IDENTIFICATION\Site_12\CP">'Rapport activité'!$N$31</definedName>
    <definedName name="CR\RA\CMPP\IDENTIFICATION\Site_12\File_active">'Rapport activité'!$N$35</definedName>
    <definedName name="CR\RA\CMPP\IDENTIFICATION\Site_12\Finess">'Rapport activité'!$N$29</definedName>
    <definedName name="CR\RA\CMPP\IDENTIFICATION\Site_12\Nb_actes">'Rapport activité'!$N$36</definedName>
    <definedName name="CR\RA\CMPP\IDENTIFICATION\Site_12\Nb_heures_hebdo_tel_direct">'Rapport activité'!$N$41</definedName>
    <definedName name="CR\RA\CMPP\IDENTIFICATION\Site_12\Nb_heures_ouverture_hebdo">'Rapport activité'!$N$39</definedName>
    <definedName name="CR\RA\CMPP\IDENTIFICATION\Site_12\Nb_heures_ouverture_hebdo_elargi">'Rapport activité'!$N$40</definedName>
    <definedName name="CR\RA\CMPP\IDENTIFICATION\Site_12\Nb_jours_ouverture">'Rapport activité'!$N$33</definedName>
    <definedName name="CR\RA\CMPP\IDENTIFICATION\Site_12\Nb_semaine_fermeture">'Rapport activité'!$N$34</definedName>
    <definedName name="CR\RA\CMPP\IDENTIFICATION\Site_2\Annee_ouverture">'Rapport activité'!$D$32</definedName>
    <definedName name="CR\RA\CMPP\IDENTIFICATION\Site_2\Commune">'Rapport activité'!$D$30</definedName>
    <definedName name="CR\RA\CMPP\IDENTIFICATION\Site_2\CP">'Rapport activité'!$D$31</definedName>
    <definedName name="CR\RA\CMPP\IDENTIFICATION\Site_2\File_active">'Rapport activité'!$D$35</definedName>
    <definedName name="CR\RA\CMPP\IDENTIFICATION\Site_2\Finess">'Rapport activité'!$D$29</definedName>
    <definedName name="CR\RA\CMPP\IDENTIFICATION\Site_2\Nb_actes">'Rapport activité'!$D$36</definedName>
    <definedName name="CR\RA\CMPP\IDENTIFICATION\Site_2\Nb_heures_hebdo_tel_direct">'Rapport activité'!$D$41</definedName>
    <definedName name="CR\RA\CMPP\IDENTIFICATION\Site_2\Nb_heures_ouverture_hebdo">'Rapport activité'!$D$39</definedName>
    <definedName name="CR\RA\CMPP\IDENTIFICATION\Site_2\Nb_heures_ouverture_hebdo_elargi">'Rapport activité'!$D$40</definedName>
    <definedName name="CR\RA\CMPP\IDENTIFICATION\Site_2\Nb_jours_ouverture">'Rapport activité'!$D$33</definedName>
    <definedName name="CR\RA\CMPP\IDENTIFICATION\Site_2\Nb_semaine_fermeture">'Rapport activité'!$D$34</definedName>
    <definedName name="CR\RA\CMPP\IDENTIFICATION\Site_3\Annee_ouverture">'Rapport activité'!$E$32</definedName>
    <definedName name="CR\RA\CMPP\IDENTIFICATION\Site_3\Commune">'Rapport activité'!$E$30</definedName>
    <definedName name="CR\RA\CMPP\IDENTIFICATION\Site_3\CP">'Rapport activité'!$E$31</definedName>
    <definedName name="CR\RA\CMPP\IDENTIFICATION\Site_3\File_active">'Rapport activité'!$E$35</definedName>
    <definedName name="CR\RA\CMPP\IDENTIFICATION\Site_3\Finess">'Rapport activité'!$E$29</definedName>
    <definedName name="CR\RA\CMPP\IDENTIFICATION\Site_3\Nb_actes">'Rapport activité'!$E$36</definedName>
    <definedName name="CR\RA\CMPP\IDENTIFICATION\Site_3\Nb_heures_hebdo_tel_direct">'Rapport activité'!$E$41</definedName>
    <definedName name="CR\RA\CMPP\IDENTIFICATION\Site_3\Nb_heures_ouverture_hebdo">'Rapport activité'!$E$39</definedName>
    <definedName name="CR\RA\CMPP\IDENTIFICATION\Site_3\Nb_heures_ouverture_hebdo_elargi">'Rapport activité'!$E$40</definedName>
    <definedName name="CR\RA\CMPP\IDENTIFICATION\Site_3\Nb_jours_ouverture">'Rapport activité'!$E$33</definedName>
    <definedName name="CR\RA\CMPP\IDENTIFICATION\Site_3\Nb_semaine_fermeture">'Rapport activité'!$E$34</definedName>
    <definedName name="CR\RA\CMPP\IDENTIFICATION\Site_4\Annee_ouverture">'Rapport activité'!$F$32</definedName>
    <definedName name="CR\RA\CMPP\IDENTIFICATION\Site_4\Commune">'Rapport activité'!$F$30</definedName>
    <definedName name="CR\RA\CMPP\IDENTIFICATION\Site_4\CP">'Rapport activité'!$F$31</definedName>
    <definedName name="CR\RA\CMPP\IDENTIFICATION\Site_4\File_active">'Rapport activité'!$F$35</definedName>
    <definedName name="CR\RA\CMPP\IDENTIFICATION\Site_4\Finess">'Rapport activité'!$F$29</definedName>
    <definedName name="CR\RA\CMPP\IDENTIFICATION\Site_4\Nb_actes">'Rapport activité'!$F$36</definedName>
    <definedName name="CR\RA\CMPP\IDENTIFICATION\Site_4\Nb_heures_hebdo_tel_direct">'Rapport activité'!$F$41</definedName>
    <definedName name="CR\RA\CMPP\IDENTIFICATION\Site_4\Nb_heures_ouverture_hebdo">'Rapport activité'!$F$39</definedName>
    <definedName name="CR\RA\CMPP\IDENTIFICATION\Site_4\Nb_heures_ouverture_hebdo_elargi">'Rapport activité'!$F$40</definedName>
    <definedName name="CR\RA\CMPP\IDENTIFICATION\Site_4\Nb_jours_ouverture">'Rapport activité'!$F$33</definedName>
    <definedName name="CR\RA\CMPP\IDENTIFICATION\Site_4\Nb_semaine_fermeture">'Rapport activité'!$F$34</definedName>
    <definedName name="CR\RA\CMPP\IDENTIFICATION\Site_5\Annee_ouverture">'Rapport activité'!$G$32</definedName>
    <definedName name="CR\RA\CMPP\IDENTIFICATION\Site_5\Commune">'Rapport activité'!$G$30</definedName>
    <definedName name="CR\RA\CMPP\IDENTIFICATION\Site_5\CP">'Rapport activité'!$G$31</definedName>
    <definedName name="CR\RA\CMPP\IDENTIFICATION\Site_5\File_active">'Rapport activité'!$G$35</definedName>
    <definedName name="CR\RA\CMPP\IDENTIFICATION\Site_5\Finess">'Rapport activité'!$G$29</definedName>
    <definedName name="CR\RA\CMPP\IDENTIFICATION\Site_5\Nb_actes">'Rapport activité'!$G$36</definedName>
    <definedName name="CR\RA\CMPP\IDENTIFICATION\Site_5\Nb_heures_hebdo_tel_direct">'Rapport activité'!$G$41</definedName>
    <definedName name="CR\RA\CMPP\IDENTIFICATION\Site_5\Nb_heures_ouverture_hebdo">'Rapport activité'!$G$39</definedName>
    <definedName name="CR\RA\CMPP\IDENTIFICATION\Site_5\Nb_heures_ouverture_hebdo_elargi">'Rapport activité'!$G$40</definedName>
    <definedName name="CR\RA\CMPP\IDENTIFICATION\Site_5\Nb_jours_ouverture">'Rapport activité'!$G$33</definedName>
    <definedName name="CR\RA\CMPP\IDENTIFICATION\Site_5\Nb_semaine_fermeture">'Rapport activité'!$G$34</definedName>
    <definedName name="CR\RA\CMPP\IDENTIFICATION\Site_6\Annee_ouverture">'Rapport activité'!$H$32</definedName>
    <definedName name="CR\RA\CMPP\IDENTIFICATION\Site_6\Commune">'Rapport activité'!$H$30</definedName>
    <definedName name="CR\RA\CMPP\IDENTIFICATION\Site_6\CP">'Rapport activité'!$H$31</definedName>
    <definedName name="CR\RA\CMPP\IDENTIFICATION\Site_6\File_active">'Rapport activité'!$H$35</definedName>
    <definedName name="CR\RA\CMPP\IDENTIFICATION\Site_6\Finess">'Rapport activité'!$H$29</definedName>
    <definedName name="CR\RA\CMPP\IDENTIFICATION\Site_6\Nb_actes">'Rapport activité'!$H$36</definedName>
    <definedName name="CR\RA\CMPP\IDENTIFICATION\Site_6\Nb_heures_hebdo_tel_direct">'Rapport activité'!$H$41</definedName>
    <definedName name="CR\RA\CMPP\IDENTIFICATION\Site_6\Nb_heures_ouverture_hebdo">'Rapport activité'!$H$39</definedName>
    <definedName name="CR\RA\CMPP\IDENTIFICATION\Site_6\Nb_heures_ouverture_hebdo_elargi">'Rapport activité'!$H$40</definedName>
    <definedName name="CR\RA\CMPP\IDENTIFICATION\Site_6\Nb_jours_ouverture">'Rapport activité'!$H$33</definedName>
    <definedName name="CR\RA\CMPP\IDENTIFICATION\Site_6\Nb_semaine_fermeture">'Rapport activité'!$H$34</definedName>
    <definedName name="CR\RA\CMPP\IDENTIFICATION\Site_7\Annee_ouverture">'Rapport activité'!$I$32</definedName>
    <definedName name="CR\RA\CMPP\IDENTIFICATION\Site_7\Commune">'Rapport activité'!$I$30</definedName>
    <definedName name="CR\RA\CMPP\IDENTIFICATION\Site_7\CP">'Rapport activité'!$I$31</definedName>
    <definedName name="CR\RA\CMPP\IDENTIFICATION\Site_7\File_active">'Rapport activité'!$I$35</definedName>
    <definedName name="CR\RA\CMPP\IDENTIFICATION\Site_7\Finess">'Rapport activité'!$I$29</definedName>
    <definedName name="CR\RA\CMPP\IDENTIFICATION\Site_7\Nb_actes">'Rapport activité'!$I$36</definedName>
    <definedName name="CR\RA\CMPP\IDENTIFICATION\Site_7\Nb_heures_hebdo_tel_direct">'Rapport activité'!$I$41</definedName>
    <definedName name="CR\RA\CMPP\IDENTIFICATION\Site_7\Nb_heures_ouverture_hebdo">'Rapport activité'!$I$39</definedName>
    <definedName name="CR\RA\CMPP\IDENTIFICATION\Site_7\Nb_heures_ouverture_hebdo_elargi">'Rapport activité'!$I$40</definedName>
    <definedName name="CR\RA\CMPP\IDENTIFICATION\Site_7\Nb_jours_ouverture">'Rapport activité'!$I$33</definedName>
    <definedName name="CR\RA\CMPP\IDENTIFICATION\Site_7\Nb_semaine_fermeture">'Rapport activité'!$I$34</definedName>
    <definedName name="CR\RA\CMPP\IDENTIFICATION\Site_8\Annee_ouverture">'Rapport activité'!$J$32</definedName>
    <definedName name="CR\RA\CMPP\IDENTIFICATION\Site_8\Commune">'Rapport activité'!$J$30</definedName>
    <definedName name="CR\RA\CMPP\IDENTIFICATION\Site_8\CP">'Rapport activité'!$J$31</definedName>
    <definedName name="CR\RA\CMPP\IDENTIFICATION\Site_8\File_active">'Rapport activité'!$J$35</definedName>
    <definedName name="CR\RA\CMPP\IDENTIFICATION\Site_8\Finess">'Rapport activité'!$J$29</definedName>
    <definedName name="CR\RA\CMPP\IDENTIFICATION\Site_8\Nb_actes">'Rapport activité'!$J$36</definedName>
    <definedName name="CR\RA\CMPP\IDENTIFICATION\Site_8\Nb_heures_hebdo_tel_direct">'Rapport activité'!$J$41</definedName>
    <definedName name="CR\RA\CMPP\IDENTIFICATION\Site_8\Nb_heures_ouverture_hebdo">'Rapport activité'!$J$39</definedName>
    <definedName name="CR\RA\CMPP\IDENTIFICATION\Site_8\Nb_heures_ouverture_hebdo_elargi">'Rapport activité'!$J$40</definedName>
    <definedName name="CR\RA\CMPP\IDENTIFICATION\Site_8\Nb_jours_ouverture">'Rapport activité'!$J$33</definedName>
    <definedName name="CR\RA\CMPP\IDENTIFICATION\Site_8\Nb_semaine_fermeture">'Rapport activité'!$J$34</definedName>
    <definedName name="CR\RA\CMPP\IDENTIFICATION\Site_9\Annee_ouverture">'Rapport activité'!$K$32</definedName>
    <definedName name="CR\RA\CMPP\IDENTIFICATION\Site_9\Commune">'Rapport activité'!$K$30</definedName>
    <definedName name="CR\RA\CMPP\IDENTIFICATION\Site_9\CP">'Rapport activité'!$K$31</definedName>
    <definedName name="CR\RA\CMPP\IDENTIFICATION\Site_9\File_active">'Rapport activité'!$K$35</definedName>
    <definedName name="CR\RA\CMPP\IDENTIFICATION\Site_9\Finess">'Rapport activité'!$K$29</definedName>
    <definedName name="CR\RA\CMPP\IDENTIFICATION\Site_9\Nb_actes">'Rapport activité'!$K$36</definedName>
    <definedName name="CR\RA\CMPP\IDENTIFICATION\Site_9\Nb_heures_hebdo_tel_direct">'Rapport activité'!$K$41</definedName>
    <definedName name="CR\RA\CMPP\IDENTIFICATION\Site_9\Nb_heures_ouverture_hebdo">'Rapport activité'!$K$39</definedName>
    <definedName name="CR\RA\CMPP\IDENTIFICATION\Site_9\Nb_heures_ouverture_hebdo_elargi">'Rapport activité'!$K$40</definedName>
    <definedName name="CR\RA\CMPP\IDENTIFICATION\Site_9\Nb_jours_ouverture">'Rapport activité'!$K$33</definedName>
    <definedName name="CR\RA\CMPP\IDENTIFICATION\Site_9\Nb_semaine_fermeture">'Rapport activité'!$K$34</definedName>
    <definedName name="CR\RA\CMPP\IDENTIFICATION\Site_principal\Annee_ouverture">'Rapport activité'!$C$32</definedName>
    <definedName name="CR\RA\CMPP\IDENTIFICATION\Site_principal\Commune">'Rapport activité'!$C$30</definedName>
    <definedName name="CR\RA\CMPP\IDENTIFICATION\Site_principal\CP">'Rapport activité'!$C$31</definedName>
    <definedName name="CR\RA\CMPP\IDENTIFICATION\Site_principal\File_active">'Rapport activité'!$C$35</definedName>
    <definedName name="CR\RA\CMPP\IDENTIFICATION\Site_principal\Finess">'Rapport activité'!$C$29</definedName>
    <definedName name="CR\RA\CMPP\IDENTIFICATION\Site_principal\Nb_actes">'Rapport activité'!$C$36</definedName>
    <definedName name="CR\RA\CMPP\IDENTIFICATION\Site_principal\Nb_heures_hebdo_tel_direct">'Rapport activité'!$C$41</definedName>
    <definedName name="CR\RA\CMPP\IDENTIFICATION\Site_principal\Nb_heures_ouverture_hebdo">'Rapport activité'!$C$39</definedName>
    <definedName name="CR\RA\CMPP\IDENTIFICATION\Site_principal\Nb_heures_ouverture_hebdo_elargi">'Rapport activité'!$C$40</definedName>
    <definedName name="CR\RA\CMPP\IDENTIFICATION\Site_principal\Nb_jours_ouverture">'Rapport activité'!$C$33</definedName>
    <definedName name="CR\RA\CMPP\IDENTIFICATION\Site_principal\Nb_semaine_fermeture">'Rapport activité'!$C$34</definedName>
    <definedName name="CR\RA\CMPP\IDENTIFICATION\Structure\adresse_site_principal">'Rapport activité'!$C$14</definedName>
    <definedName name="CR\RA\CMPP\IDENTIFICATION\Structure\code_postal">'Rapport activité'!$C$15</definedName>
    <definedName name="CR\RA\CMPP\IDENTIFICATION\Structure\commune">'Rapport activité'!$E$15</definedName>
    <definedName name="CR\RA\CMPP\IDENTIFICATION\Structure\convention_collective">'Rapport activité'!$E$12</definedName>
    <definedName name="CR\RA\CMPP\IDENTIFICATION\Structure\date_arrete">'Conversions'!$B$1</definedName>
    <definedName name="CR\RA\CMPP\IDENTIFICATION\Structure\date_ouverture">'Conversions'!$B$2</definedName>
    <definedName name="CR\RA\CMPP\IDENTIFICATION\Structure\mail">'Rapport activité'!$E$16</definedName>
    <definedName name="CR\RA\CMPP\IDENTIFICATION\Structure\nom">'Rapport activité'!$C$10</definedName>
    <definedName name="CR\RA\CMPP\IDENTIFICATION\Structure\nom_logiciel">'Rapport activité'!$C$17</definedName>
    <definedName name="CR\RA\CMPP\IDENTIFICATION\Structure\raison_sociale">'Rapport activité'!$C$11</definedName>
    <definedName name="CR\RA\CMPP\IDENTIFICATION\Structure\statut">'Rapport activité'!$C$12</definedName>
    <definedName name="CR\RA\CMPP\IDENTIFICATION\Structure\tel">'Rapport activité'!$C$16</definedName>
    <definedName name="CR\RA\CMPP\Partenariat\Formalise\ASE">'Rapport activité'!$C$130</definedName>
    <definedName name="CR\RA\CMPP\Partenariat\Formalise\Autre">'Rapport activité'!$C$135</definedName>
    <definedName name="CR\RA\CMPP\Partenariat\Formalise\autres_ESMS">'Rapport activité'!$C$128</definedName>
    <definedName name="CR\RA\CMPP\Partenariat\Formalise\CMP_secteur_pedo_psy">'Rapport activité'!$C$121</definedName>
    <definedName name="CR\RA\CMPP\Partenariat\Formalise\CRA">'Rapport activité'!$C$133</definedName>
    <definedName name="CR\RA\CMPP\Partenariat\Formalise\Creches">'Rapport activité'!$C$132</definedName>
    <definedName name="CR\RA\CMPP\Partenariat\Formalise\EN">'Rapport activité'!$C$119</definedName>
    <definedName name="CR\RA\CMPP\Partenariat\Formalise\liberaux">'Rapport activité'!$C$125</definedName>
    <definedName name="CR\RA\CMPP\Partenariat\Formalise\MDPH">'Rapport activité'!$C$129</definedName>
    <definedName name="CR\RA\CMPP\Partenariat\Formalise\medecin_scolaire">'Rapport activité'!$C$120</definedName>
    <definedName name="CR\RA\CMPP\Partenariat\Formalise\medecine_hospitaliere">'Rapport activité'!$C$124</definedName>
    <definedName name="CR\RA\CMPP\Partenariat\Formalise\PMI">'Rapport activité'!$C$131</definedName>
    <definedName name="CR\RA\CMPP\Partenariat\Formalise\Pol_ville">'Rapport activité'!$C$134</definedName>
    <definedName name="CR\RA\CMPP\Partenariat\Formalise\psy_hospitaliere">'Rapport activité'!$C$122</definedName>
    <definedName name="CR\RA\CMPP\Partenariat\Formalise\psy_liberale">'Rapport activité'!$C$123</definedName>
    <definedName name="CR\RA\CMPP\Partenariat\Formalise\reseaux_cmpp">'Rapport activité'!$C$127</definedName>
    <definedName name="CR\RA\CMPP\Partenariat\Formalise\reseaux_sante">'Rapport activité'!$C$126</definedName>
    <definedName name="CR\RA\CMPP\Partenariat\Non_formalise\ASE">'Rapport activité'!$D$130</definedName>
    <definedName name="CR\RA\CMPP\Partenariat\Non_formalise\Autre">'Rapport activité'!$D$135</definedName>
    <definedName name="CR\RA\CMPP\Partenariat\Non_formalise\autres_ESMS">'Rapport activité'!$D$128</definedName>
    <definedName name="CR\RA\CMPP\Partenariat\Non_formalise\CMP_secteur_pedo_psy">'Rapport activité'!$D$121</definedName>
    <definedName name="CR\RA\CMPP\Partenariat\Non_formalise\CRA">'Rapport activité'!$D$133</definedName>
    <definedName name="CR\RA\CMPP\Partenariat\Non_formalise\Creches">'Rapport activité'!$D$132</definedName>
    <definedName name="CR\RA\CMPP\Partenariat\Non_formalise\EN">'Rapport activité'!$D$119</definedName>
    <definedName name="CR\RA\CMPP\Partenariat\Non_formalise\liberaux">'Rapport activité'!$D$125</definedName>
    <definedName name="CR\RA\CMPP\Partenariat\Non_formalise\MDPH">'Rapport activité'!$D$129</definedName>
    <definedName name="CR\RA\CMPP\Partenariat\Non_formalise\medecin_scolaire">'Rapport activité'!$D$120</definedName>
    <definedName name="CR\RA\CMPP\Partenariat\Non_formalise\medecine_hospitaliere">'Rapport activité'!$D$124</definedName>
    <definedName name="CR\RA\CMPP\Partenariat\Non_formalise\PMI">'Rapport activité'!$D$131</definedName>
    <definedName name="CR\RA\CMPP\Partenariat\Non_formalise\Pol_ville">'Rapport activité'!$D$134</definedName>
    <definedName name="CR\RA\CMPP\Partenariat\Non_formalise\psy_hospitaliere">'Rapport activité'!$D$122</definedName>
    <definedName name="CR\RA\CMPP\Partenariat\Non_formalise\psy_liberale">'Rapport activité'!$D$123</definedName>
    <definedName name="CR\RA\CMPP\Partenariat\Non_formalise\reseaux_cmpp">'Rapport activité'!$D$127</definedName>
    <definedName name="CR\RA\CMPP\Partenariat\Non_formalise\reseaux_sante">'Rapport activité'!$D$126</definedName>
    <definedName name="CR\RA\CMPP\RH\ETP\Agents_des_services_generaux">'Rapport activité'!$C$386</definedName>
    <definedName name="CR\RA\CMPP\RH\ETP\Agents_des_services_generaux_nb_mois_non_pourvu">'Rapport activité'!$E$386</definedName>
    <definedName name="CR\RA\CMPP\RH\ETP\Agents_des_services_generaux_non_pourvu">'Rapport activité'!$D$386</definedName>
    <definedName name="CR\RA\CMPP\RH\ETP\Assistant_de_service_social">'Rapport activité'!$C$378</definedName>
    <definedName name="CR\RA\CMPP\RH\ETP\Assistant_de_service_social_nb_mois_non_pourvu">'Rapport activité'!$E$378</definedName>
    <definedName name="CR\RA\CMPP\RH\ETP\Assistant_de_service_social_non_pourvu">'Rapport activité'!$D$378</definedName>
    <definedName name="CR\RA\CMPP\RH\ETP\Autre">'Rapport activité'!$C$387</definedName>
    <definedName name="CR\RA\CMPP\RH\ETP\Autre_medecin">'Rapport activité'!$C$369</definedName>
    <definedName name="CR\RA\CMPP\RH\ETP\Autre_medecin_nb_mois_non_pourvu">'Rapport activité'!$E$369</definedName>
    <definedName name="CR\RA\CMPP\RH\ETP\Autre_medecin_non_pourvu">'Rapport activité'!$D$369</definedName>
    <definedName name="CR\RA\CMPP\RH\ETP\Autre_nb_mois_non_pourvu">'Rapport activité'!$E$387</definedName>
    <definedName name="CR\RA\CMPP\RH\ETP\Autre_non_pourvu">'Rapport activité'!$D$387</definedName>
    <definedName name="CR\RA\CMPP\RH\ETP\Autre_personnel_educatif">'Rapport activité'!$C$381</definedName>
    <definedName name="CR\RA\CMPP\RH\ETP\Autre_personnel_educatif_nb_mois_non_pourvu">'Rapport activité'!$E$381</definedName>
    <definedName name="CR\RA\CMPP\RH\ETP\Autre_personnel_educatif_non_pourvu">'Rapport activité'!$D$381</definedName>
    <definedName name="CR\RA\CMPP\RH\ETP\Autres_agents_administratifs">'Rapport activité'!$C$385</definedName>
    <definedName name="CR\RA\CMPP\RH\ETP\Autres_agents_administratifs_nb_mois_non_pourvu">'Rapport activité'!$E$385</definedName>
    <definedName name="CR\RA\CMPP\RH\ETP\Autres_agents_administratifs_non_pourvu">'Rapport activité'!$D$385</definedName>
    <definedName name="CR\RA\CMPP\RH\ETP\Autres_personnels_paramedicaux">'Rapport activité'!$C$372</definedName>
    <definedName name="CR\RA\CMPP\RH\ETP\Autres_personnels_paramedicaux_nb_mois_non_pourvu">'Rapport activité'!$E$372</definedName>
    <definedName name="CR\RA\CMPP\RH\ETP\Autres_personnels_paramedicaux_non_pourvu">'Rapport activité'!$D$372</definedName>
    <definedName name="CR\RA\CMPP\RH\ETP\Chef_de_service">'Rapport activité'!$C$365</definedName>
    <definedName name="CR\RA\CMPP\RH\ETP\Chef_de_service_nb_mois_non_pourvu">'Rapport activité'!$E$365</definedName>
    <definedName name="CR\RA\CMPP\RH\ETP\Chef_de_service_non_pourvu">'Rapport activité'!$D$365</definedName>
    <definedName name="CR\RA\CMPP\RH\ETP\Codeur_LPC_Interprete_LSF">'Rapport activité'!$C$382</definedName>
    <definedName name="CR\RA\CMPP\RH\ETP\Codeur_LPC_Interprete_LSF_nb_mois_non_pourvu">'Rapport activité'!$E$382</definedName>
    <definedName name="CR\RA\CMPP\RH\ETP\Codeur_LPC_Interprete_LSF_non_pourvu">'Rapport activité'!$D$382</definedName>
    <definedName name="CR\RA\CMPP\RH\ETP\Comptable">'Rapport activité'!$C$384</definedName>
    <definedName name="CR\RA\CMPP\RH\ETP\Comptable_nb_mois_non_pourvu">'Rapport activité'!$E$384</definedName>
    <definedName name="CR\RA\CMPP\RH\ETP\Comptable_non_pourvu">'Rapport activité'!$D$384</definedName>
    <definedName name="CR\RA\CMPP\RH\ETP\Coordinateur">'Rapport activité'!$C$366</definedName>
    <definedName name="CR\RA\CMPP\RH\ETP\Coordinateur_nb_mois_non_pourvu">'Rapport activité'!$E$366</definedName>
    <definedName name="CR\RA\CMPP\RH\ETP\Coordinateur_non_pourvu">'Rapport activité'!$D$366</definedName>
    <definedName name="CR\RA\CMPP\RH\ETP\Directeur_administratif">'Rapport activité'!$C$364</definedName>
    <definedName name="CR\RA\CMPP\RH\ETP\Directeur_administratif_nb_mois_non_pourvu">'Rapport activité'!$E$364</definedName>
    <definedName name="CR\RA\CMPP\RH\ETP\Directeur_administratif_non_pourvu">'Rapport activité'!$D$364</definedName>
    <definedName name="CR\RA\CMPP\RH\ETP\directeur_EN_part_direction">'Rapport activité'!$C$362</definedName>
    <definedName name="CR\RA\CMPP\RH\ETP\directeur_EN_part_direction_nb_mois_non_pourvu">'Rapport activité'!$E$362</definedName>
    <definedName name="CR\RA\CMPP\RH\ETP\directeur_EN_part_direction_non_pourvu">'Rapport activité'!$D$362</definedName>
    <definedName name="CR\RA\CMPP\RH\ETP\Educateur_de_jeunes_enfants">'Rapport activité'!$C$380</definedName>
    <definedName name="CR\RA\CMPP\RH\ETP\Educateur_de_jeunes_enfants_nb_mois_non_pourvu">'Rapport activité'!$E$380</definedName>
    <definedName name="CR\RA\CMPP\RH\ETP\Educateur_de_jeunes_enfants_non_pourvu">'Rapport activité'!$D$380</definedName>
    <definedName name="CR\RA\CMPP\RH\ETP\Educateur_specialise_ou_moniteur_educateur">'Rapport activité'!$C$379</definedName>
    <definedName name="CR\RA\CMPP\RH\ETP\Educateur_specialise_ou_moniteur_educateur_nb_mois_non_pourvu">'Rapport activité'!$E$379</definedName>
    <definedName name="CR\RA\CMPP\RH\ETP\Educateur_specialise_ou_moniteur_educateur_non_pourvu">'Rapport activité'!$D$379</definedName>
    <definedName name="CR\RA\CMPP\RH\ETP\Enseignant">'Rapport activité'!$C$375</definedName>
    <definedName name="CR\RA\CMPP\RH\ETP\Enseignant_nb_mois_non_pourvu">'Rapport activité'!$E$375</definedName>
    <definedName name="CR\RA\CMPP\RH\ETP\Enseignant_non_pourvu">'Rapport activité'!$D$375</definedName>
    <definedName name="CR\RA\CMPP\RH\ETP\Medecin_directeur">'Rapport activité'!$C$363</definedName>
    <definedName name="CR\RA\CMPP\RH\ETP\Medecin_directeur_nb_mois_non_pourvu">'Rapport activité'!$E$363</definedName>
    <definedName name="CR\RA\CMPP\RH\ETP\Medecin_directeur_non_pourvu">'Rapport activité'!$D$363</definedName>
    <definedName name="CR\RA\CMPP\RH\ETP\Orthophoniste">'Rapport activité'!$C$370</definedName>
    <definedName name="CR\RA\CMPP\RH\ETP\Orthophoniste_nb_mois_non_pourvu">'Rapport activité'!$E$370</definedName>
    <definedName name="CR\RA\CMPP\RH\ETP\Orthophoniste_non_pourvu">'Rapport activité'!$D$370</definedName>
    <definedName name="CR\RA\CMPP\RH\ETP\Pediatre">'Rapport activité'!$C$368</definedName>
    <definedName name="CR\RA\CMPP\RH\ETP\Pediatre_nb_mois_non_pourvu">'Rapport activité'!$E$368</definedName>
    <definedName name="CR\RA\CMPP\RH\ETP\Pediatre_non_pourvu">'Rapport activité'!$D$368</definedName>
    <definedName name="CR\RA\CMPP\RH\ETP\Preciser_1">'Rapport activité'!$C$389</definedName>
    <definedName name="CR\RA\CMPP\RH\ETP\Preciser_2">'Rapport activité'!$D$389</definedName>
    <definedName name="CR\RA\CMPP\RH\ETP\Preciser_3">'Rapport activité'!$E$389</definedName>
    <definedName name="CR\RA\CMPP\RH\ETP\Preciser_4">'Rapport activité'!$F$389</definedName>
    <definedName name="CR\RA\CMPP\RH\ETP\Psychiatre">'Rapport activité'!$C$367</definedName>
    <definedName name="CR\RA\CMPP\RH\ETP\Psychiatre_nb_mois_non_pourvu">'Rapport activité'!$E$367</definedName>
    <definedName name="CR\RA\CMPP\RH\ETP\Psychiatre_non_pourvu">'Rapport activité'!$D$367</definedName>
    <definedName name="CR\RA\CMPP\RH\ETP\Psychologue">'Rapport activité'!$C$373</definedName>
    <definedName name="CR\RA\CMPP\RH\ETP\Psychologue_EN">'Rapport activité'!$C$374</definedName>
    <definedName name="CR\RA\CMPP\RH\ETP\Psychologue_EN_nb_mois_non_pourvu">'Rapport activité'!$E$374</definedName>
    <definedName name="CR\RA\CMPP\RH\ETP\Psychologue_EN_non_pourvu">'Rapport activité'!$D$374</definedName>
    <definedName name="CR\RA\CMPP\RH\ETP\Psychologue_nb_mois_non_pourvu">'Rapport activité'!$E$373</definedName>
    <definedName name="CR\RA\CMPP\RH\ETP\Psychologue_non_pourvu">'Rapport activité'!$D$373</definedName>
    <definedName name="CR\RA\CMPP\RH\ETP\Psychomotricien">'Rapport activité'!$C$371</definedName>
    <definedName name="CR\RA\CMPP\RH\ETP\Psychomotricien_nb_mois_non_pourvu">'Rapport activité'!$E$371</definedName>
    <definedName name="CR\RA\CMPP\RH\ETP\Psychomotricien_non_pourvu">'Rapport activité'!$D$371</definedName>
    <definedName name="CR\RA\CMPP\RH\ETP\Psychopedagogue">'Rapport activité'!$C$377</definedName>
    <definedName name="CR\RA\CMPP\RH\ETP\Psychopedagogue_EN">'Rapport activité'!$C$376</definedName>
    <definedName name="CR\RA\CMPP\RH\ETP\Psychopedagogue_EN_nb_mois_non_pourvu">'Rapport activité'!$E$376</definedName>
    <definedName name="CR\RA\CMPP\RH\ETP\Psychopedagogue_EN_non_pourvu">'Rapport activité'!$D$376</definedName>
    <definedName name="CR\RA\CMPP\RH\ETP\Psychopedagogue_nb_mois_non_pourvu">'Rapport activité'!$E$377</definedName>
    <definedName name="CR\RA\CMPP\RH\ETP\Psychopedagogue_non_pourvu">'Rapport activité'!$D$377</definedName>
    <definedName name="CR\RA\CMPP\RH\ETP\Secretaire_et_personnels_accueil">'Rapport activité'!$C$383</definedName>
    <definedName name="CR\RA\CMPP\RH\ETP\Secretaire_et_personnels_accueil_nb_mois_non_pourvu">'Rapport activité'!$E$383</definedName>
    <definedName name="CR\RA\CMPP\RH\ETP\Secretaire_et_personnels_accueil_non_pourvu">'Rapport activité'!$D$383</definedName>
    <definedName name="CR\RA\CMPP\RH\G\Commentaires">'Rapport activité'!$B$392</definedName>
    <definedName name="delai">'Menus déroulants'!$F$2:$F$4</definedName>
    <definedName name="oui_non">'Menus déroulants'!$A$2:$A$4</definedName>
    <definedName name="spec">'Menus déroulants'!$E$2:$E$16</definedName>
    <definedName name="specialisation">'Menus déroulants'!$E$1:$E$16</definedName>
    <definedName name="statut">'Menus déroulants'!$B$2:$B$4</definedName>
    <definedName name="type_file">'Menus déroulants'!$D$2:$D$7</definedName>
    <definedName name="_xlnm.Print_Area" localSheetId="0">'Rapport activité'!$B$1:$F$392</definedName>
  </definedNames>
  <calcPr fullCalcOnLoad="1"/>
</workbook>
</file>

<file path=xl/sharedStrings.xml><?xml version="1.0" encoding="utf-8"?>
<sst xmlns="http://schemas.openxmlformats.org/spreadsheetml/2006/main" count="496" uniqueCount="404">
  <si>
    <t>Psychomotricien</t>
  </si>
  <si>
    <t>Date de l'arrêté d'autorisation</t>
  </si>
  <si>
    <t>Code Postal</t>
  </si>
  <si>
    <t>Date d'ouverture</t>
  </si>
  <si>
    <t>Nombre d'enfants</t>
  </si>
  <si>
    <t>Total</t>
  </si>
  <si>
    <t>Pédiatre</t>
  </si>
  <si>
    <t>Psychiatre ou pédopsychiatre</t>
  </si>
  <si>
    <t>Orthophoniste</t>
  </si>
  <si>
    <t>Educateur de jeunes enfants</t>
  </si>
  <si>
    <t>Assistant social</t>
  </si>
  <si>
    <t>Enseignant</t>
  </si>
  <si>
    <t>Pas de partenariat</t>
  </si>
  <si>
    <t>Médecine scolaire</t>
  </si>
  <si>
    <t>Pourcentage</t>
  </si>
  <si>
    <t>Médecine libérale et paramédicaux libéraux</t>
  </si>
  <si>
    <t>Raison sociale du gestionnaire</t>
  </si>
  <si>
    <t xml:space="preserve">Moins d'un an </t>
  </si>
  <si>
    <t>Site 2</t>
  </si>
  <si>
    <t>Site 3</t>
  </si>
  <si>
    <t>Site 4</t>
  </si>
  <si>
    <t>Site 5</t>
  </si>
  <si>
    <t>Site 6</t>
  </si>
  <si>
    <t>Site 7</t>
  </si>
  <si>
    <t>Année d'ouverture</t>
  </si>
  <si>
    <t xml:space="preserve">Contrôle somme </t>
  </si>
  <si>
    <t>Taux</t>
  </si>
  <si>
    <t>Convention collective</t>
  </si>
  <si>
    <t xml:space="preserve">Pourcentage </t>
  </si>
  <si>
    <t>Site principal</t>
  </si>
  <si>
    <t>Mail</t>
  </si>
  <si>
    <t>Nombre annuel de semaines complètes de fermeture</t>
  </si>
  <si>
    <t>France</t>
  </si>
  <si>
    <t>Effectif</t>
  </si>
  <si>
    <t>Nombre d'enfants avec un temps de trajet non connu</t>
  </si>
  <si>
    <t>Nombre d'enfants domiciliés à plus de 30mn de trajet</t>
  </si>
  <si>
    <t>Nombre d'enfants domiciliés dans un autre département de la même région</t>
  </si>
  <si>
    <t>Dont domiciliation hors département ou région</t>
  </si>
  <si>
    <t>dont effectif scolarisé  avec AVS ou EVS</t>
  </si>
  <si>
    <t>Statut</t>
  </si>
  <si>
    <t>oui_non</t>
  </si>
  <si>
    <t>Oui</t>
  </si>
  <si>
    <t>Non</t>
  </si>
  <si>
    <t>Nombre</t>
  </si>
  <si>
    <t>Organisme privé à but non lucratif</t>
  </si>
  <si>
    <t>Etablissement public, Etat et collectivités territoriales</t>
  </si>
  <si>
    <t xml:space="preserve">N° téléphone </t>
  </si>
  <si>
    <t>CCNT 1966</t>
  </si>
  <si>
    <t>CCNT 1951</t>
  </si>
  <si>
    <t>FPH (titre IV)</t>
  </si>
  <si>
    <t>FPT (titre III)</t>
  </si>
  <si>
    <t>Autres CC</t>
  </si>
  <si>
    <t>Durant les congés courts</t>
  </si>
  <si>
    <t>Durant les congés d'été</t>
  </si>
  <si>
    <t>Partie B - Commentaires sur la disponibilté et la qualité des données</t>
  </si>
  <si>
    <t>B. I - Activité pour l'ensemble des enfants de la file active sur la totalité de l'année</t>
  </si>
  <si>
    <t>Nombre d'enfants domiciliés à 30mn de trajet maximum</t>
  </si>
  <si>
    <t>Mode de scolarisation inconnu</t>
  </si>
  <si>
    <t>Etablissement médicosocial ( IME, IEM, ITEP...)</t>
  </si>
  <si>
    <t>Nom, prénom de la personne référente pour le remplissage de ce document</t>
  </si>
  <si>
    <t>Fonction</t>
  </si>
  <si>
    <t xml:space="preserve">Année:  </t>
  </si>
  <si>
    <t>Région</t>
  </si>
  <si>
    <t>Enfants de 3 ans ou plus non scolarisés</t>
  </si>
  <si>
    <t>A - Identification et données générales sur le CMPP</t>
  </si>
  <si>
    <t>A. I - Identification du CMPP</t>
  </si>
  <si>
    <t>Statut du CMPP</t>
  </si>
  <si>
    <t>A. II - Description du CMPP et des antennes (si les antennes ont un fonctionnement indépendant faire un rapport d'activité séparé)</t>
  </si>
  <si>
    <t>Sites géographiques du CMPP (site principal + antennes) : s'il y a plus de 4 sites il est possible de continuer les tableaux à droite mais pas de rajouter des lignes</t>
  </si>
  <si>
    <t>Autre CMPP</t>
  </si>
  <si>
    <t>Si double capacité autorisée, complétez la case suivante:</t>
  </si>
  <si>
    <t>Spécialisation: si CMPP spécialisé pour une ou plusieurs clientèles remplir une ou plusieurs cases avec les menus déroulants (4ème case écriture libre)</t>
  </si>
  <si>
    <t>B. I 2 Nombre d'enfants de la file active qui ont bénéficié au moins une fois des  modalités d'accompagnement suivantes au cours de l'année 2015 (plusieurs réponses possibles par enfant)</t>
  </si>
  <si>
    <t>[18 ans ou plus</t>
  </si>
  <si>
    <t>Age minimum</t>
  </si>
  <si>
    <t>Age maximum</t>
  </si>
  <si>
    <t>Médecine hospitalière hors psychiatrie</t>
  </si>
  <si>
    <t>Psychiatrie libérale</t>
  </si>
  <si>
    <t>Autre ESMS (CAMSP, IME, ITEP, SESSAD…)</t>
  </si>
  <si>
    <t>Médecine hospitalière</t>
  </si>
  <si>
    <t xml:space="preserve">&lt; à 3 ans </t>
  </si>
  <si>
    <t>18 ans ou plus</t>
  </si>
  <si>
    <t>Autre*</t>
  </si>
  <si>
    <t>Professionnels de santé libéraux et paramédicaux</t>
  </si>
  <si>
    <t xml:space="preserve">Réseaux CMPP </t>
  </si>
  <si>
    <t>Educateur spécialisé ou moniteur éducateur</t>
  </si>
  <si>
    <t>Médecin directeur / pour la part direction</t>
  </si>
  <si>
    <t>Directeur EN / pour la part direction</t>
  </si>
  <si>
    <t>Hospitalisation complète (lits) (1)</t>
  </si>
  <si>
    <t>Hospitalisation partielle (places)</t>
  </si>
  <si>
    <t>Placement familial thérapeutique (places)</t>
  </si>
  <si>
    <t>Total Psychiatrie infanto-juvénile</t>
  </si>
  <si>
    <t>Autre personnel éducatif</t>
  </si>
  <si>
    <t>B IV - Partenariat</t>
  </si>
  <si>
    <t>Autre</t>
  </si>
  <si>
    <t>PMI</t>
  </si>
  <si>
    <t>CAMSP</t>
  </si>
  <si>
    <t>Codeur LPC / Interprète LSF</t>
  </si>
  <si>
    <t xml:space="preserve">Rapport d'activité du CMPP :                                                                    </t>
  </si>
  <si>
    <t>Troubles des conduites alimentaires</t>
  </si>
  <si>
    <t>Consultation adolescents</t>
  </si>
  <si>
    <t>Autisme et TED</t>
  </si>
  <si>
    <t>Nombre annuel de jours d'ouverture par site</t>
  </si>
  <si>
    <t>Nombre d'enfants selon la fréquence des RV</t>
  </si>
  <si>
    <t>Féminin</t>
  </si>
  <si>
    <t>Masculin</t>
  </si>
  <si>
    <t>Nombre total d'enfants concernés par au moins un facteur (sans double compte)</t>
  </si>
  <si>
    <t>PartieG - Commentaires sur la disponibilté et la qualité des données</t>
  </si>
  <si>
    <t>Partie H - Commentaires sur la disponibilté et la qualité des données</t>
  </si>
  <si>
    <t>Agrément pour âge minimum / âge maximum</t>
  </si>
  <si>
    <t>Crèche, haltes garderies</t>
  </si>
  <si>
    <t>Education Nationale, établissements scolaires</t>
  </si>
  <si>
    <t>Accès direct (parents, amis...)</t>
  </si>
  <si>
    <t>Autre ESMS (IME, ITEP, SESSAD…)</t>
  </si>
  <si>
    <t xml:space="preserve">Crèches et dispositifs petite enfance (haltes garderies…) </t>
  </si>
  <si>
    <t>Suivi PMI</t>
  </si>
  <si>
    <t>Hôpital de jour</t>
  </si>
  <si>
    <t>Autre secteur sanitaire</t>
  </si>
  <si>
    <t>B. II - Nombre d'interventions des professionnels du CMPP auprès des enfants de la file active et/ou de leurs parents</t>
  </si>
  <si>
    <t>Services sociaux (ASE-Unité d'action sociale-CCAS…)</t>
  </si>
  <si>
    <t>Calcul Nombre de mois X ETP non pourvus au cours de l'année 2015</t>
  </si>
  <si>
    <t>Diagnostic principal</t>
  </si>
  <si>
    <t>Diagnostic secondaire</t>
  </si>
  <si>
    <t>SESSAD (places)</t>
  </si>
  <si>
    <t>Etablissement médicosociaux (places)</t>
  </si>
  <si>
    <t>Taux d'équipement en ESMS pour mille enfants de 0 à 20 ans</t>
  </si>
  <si>
    <t>Equipes de niveau III (CRA, autres centres de ressources….)</t>
  </si>
  <si>
    <t>Nombre de jours consacrés à la formation financées dans le PFA</t>
  </si>
  <si>
    <t>Nombre de jours consacrés  à la participation à des colloques ou journées d'études (hors PFA)</t>
  </si>
  <si>
    <t>Autre psychiatrie hospitalière</t>
  </si>
  <si>
    <t>CMP, CATTP et secteur pédo-psychiatrique</t>
  </si>
  <si>
    <t>Autre mode de scolarisation (CNED….)</t>
  </si>
  <si>
    <t>Nombre d'enfants accompagnés par un transport financé par le CMPP</t>
  </si>
  <si>
    <t>MDPH et enseignant référent de scolarité</t>
  </si>
  <si>
    <t>CMP / CATTP</t>
  </si>
  <si>
    <t>Service médicosocial (SESSAD, SAFEP, SAVS, SAMSAH ...)</t>
  </si>
  <si>
    <t>Site 8</t>
  </si>
  <si>
    <t>Site 9</t>
  </si>
  <si>
    <t>Site 10</t>
  </si>
  <si>
    <t>Site 11</t>
  </si>
  <si>
    <t>Site 12</t>
  </si>
  <si>
    <r>
      <t xml:space="preserve">  - </t>
    </r>
    <r>
      <rPr>
        <i/>
        <u val="single"/>
        <sz val="9"/>
        <rFont val="Arial"/>
        <family val="2"/>
      </rPr>
      <t xml:space="preserve">dont </t>
    </r>
    <r>
      <rPr>
        <i/>
        <sz val="9"/>
        <rFont val="Arial"/>
        <family val="2"/>
      </rPr>
      <t>nombre d'enfants sortis pendant ou après une période de traitement</t>
    </r>
  </si>
  <si>
    <t>Taux d'absentéisme</t>
  </si>
  <si>
    <t>*Si autres lieux : précisez (4 réponses possibles)</t>
  </si>
  <si>
    <t>Autre personnel éducatif (éducateur…)</t>
  </si>
  <si>
    <t>Personnel de rééducation</t>
  </si>
  <si>
    <t>dont orthophoniste</t>
  </si>
  <si>
    <t>dont psychomotricien</t>
  </si>
  <si>
    <t>Nombre d'enfants avec dossier en cours en décembre</t>
  </si>
  <si>
    <t>Enseignant spécialisé et psychopédagogue</t>
  </si>
  <si>
    <t>Auprès d'un enfant</t>
  </si>
  <si>
    <t>Auprès d'un groupe d'enfants</t>
  </si>
  <si>
    <t>Taux d'équipement en Psychiatrie infanto-juvénile pour 1 000 enfants de 0 à 16 ans inclus</t>
  </si>
  <si>
    <t>Lits d'hospitalisation complète (1)</t>
  </si>
  <si>
    <t>Équipement global (lits et places pour 1000 enfants)</t>
  </si>
  <si>
    <t>dont troubles du comportement</t>
  </si>
  <si>
    <t>dont déficience des fonctions psychomotrices</t>
  </si>
  <si>
    <t>Déficience auditive</t>
  </si>
  <si>
    <t>Déficience visuelle</t>
  </si>
  <si>
    <t>Déficience intellectuelle ou cognitive</t>
  </si>
  <si>
    <t>dont déficience cognitive sans retard mental; troubles des acquisitions et des apprentissages</t>
  </si>
  <si>
    <t>Déficience ou troubles du langage</t>
  </si>
  <si>
    <t>Déficience motrice</t>
  </si>
  <si>
    <t>Aucune déficience avérée à ce jour</t>
  </si>
  <si>
    <t>Pas d'information</t>
  </si>
  <si>
    <t>dont nombre de dossiers MDPH ouverts dans l'année</t>
  </si>
  <si>
    <t>dont nombre de mesures de placement ASE</t>
  </si>
  <si>
    <t>Sortie du fait de la famille, suivi interrompu</t>
  </si>
  <si>
    <t>Effectif  selon déficience principale</t>
  </si>
  <si>
    <t>Effectif  selon déficience associéee</t>
  </si>
  <si>
    <t>Etablissements médico-sociaux</t>
  </si>
  <si>
    <t>Equipement en psychiatrie infanto-juvénile</t>
  </si>
  <si>
    <t>Total établissements et services médico-sociaux hors CAMSP et CMPP (en places)</t>
  </si>
  <si>
    <t>Nom de l'éditeur et du  logiciel de gestion de l'activité</t>
  </si>
  <si>
    <t>N° Finess du site principal et le cas échéant  des antennes</t>
  </si>
  <si>
    <t>A. II 1 Site principal et antennes</t>
  </si>
  <si>
    <t xml:space="preserve">Code postal  de la commune d'implantation </t>
  </si>
  <si>
    <t>Autre intervenants (ergo et art-thérapeutes, infirmiers, AMP..)</t>
  </si>
  <si>
    <t xml:space="preserve">Autres </t>
  </si>
  <si>
    <t>dont nombre de mesures PJJ</t>
  </si>
  <si>
    <t>Scolarisation en ESMS en UE dont UE externalisée</t>
  </si>
  <si>
    <t>Education nationale</t>
  </si>
  <si>
    <t>Psychiatrie hospitalière , CMP et secteur pédo-psychiatrique</t>
  </si>
  <si>
    <t>Juge ou services judiciaires</t>
  </si>
  <si>
    <t>[6 ans ou +]</t>
  </si>
  <si>
    <t xml:space="preserve">Suivi libéral </t>
  </si>
  <si>
    <t>Autre CMPP ou BAPU (ou CAMSP)</t>
  </si>
  <si>
    <t>Maison des ados ou autres dispositifs</t>
  </si>
  <si>
    <r>
      <t xml:space="preserve">File active par site sans double compte </t>
    </r>
    <r>
      <rPr>
        <i/>
        <sz val="9"/>
        <rFont val="Arial"/>
        <family val="2"/>
      </rPr>
      <t>(ne pas compter 2 fois les enfants qui sont reçus sur 2 sites)</t>
    </r>
  </si>
  <si>
    <t>Auprès de parents (en présence ou non de l'enfant)</t>
  </si>
  <si>
    <t>dont nombre de jours auprès des partenaires de l'EN</t>
  </si>
  <si>
    <t xml:space="preserve">C I 1 Nombre d'enfants selon la dernière  modalité d'accompagnement </t>
  </si>
  <si>
    <t>dont nombre d'enfants en cours de traitement</t>
  </si>
  <si>
    <t>Pourcentage selon fréquence des RV</t>
  </si>
  <si>
    <t xml:space="preserve">C. II - Caractéristiques des enfants présents </t>
  </si>
  <si>
    <t>F0 Troubles mentaux organiques</t>
  </si>
  <si>
    <t>(F10-F19) Troubles mentaux et du comportement liés à l'utilisation de substances psycho-actives</t>
  </si>
  <si>
    <t>(F20-F29) Schizophrénie, troubles schizotypiques et troubles délirants</t>
  </si>
  <si>
    <t>(F30-F39) Troubles de l'humeur (affectifs)</t>
  </si>
  <si>
    <t>(F40-F48) Troubles névrotiques, troubles liés à des facteurs de stress et troubles somatoformes</t>
  </si>
  <si>
    <t>(F50-F59) Syndromes comportementaux associés à des perturbations physiologiques et à des facteurs physiques</t>
  </si>
  <si>
    <t>(F60 à F69) Troubles de la personnalité</t>
  </si>
  <si>
    <t>(F70-F79) Retard mental</t>
  </si>
  <si>
    <t>(F90-F98) Troubles du comportement et troubles émotionnels apparaissant habituellement durant l'enfance et l'adolescence</t>
  </si>
  <si>
    <t>Aucun de ces troubles</t>
  </si>
  <si>
    <t>Pas de diagnostic</t>
  </si>
  <si>
    <t>* autre : inscrire les professions dans les cases en saisie libre</t>
  </si>
  <si>
    <t>Autre orientation*</t>
  </si>
  <si>
    <t>* Autre, préciser dans les cases en saisie libre</t>
  </si>
  <si>
    <t>* dont enseignants, CPO, CPE…</t>
  </si>
  <si>
    <t>* dont médecin de l'éducation nationale</t>
  </si>
  <si>
    <t>dont nombre de mesures éducatives judiciaires</t>
  </si>
  <si>
    <t xml:space="preserve">dont nombre de mesures éducatives administratives </t>
  </si>
  <si>
    <t>2 Troubles névrotiques</t>
  </si>
  <si>
    <t>3 Pathologies limites</t>
  </si>
  <si>
    <t>4 Troubles réactionnels</t>
  </si>
  <si>
    <t>0 Variations de la normale</t>
  </si>
  <si>
    <t>5 Déficiences mentales</t>
  </si>
  <si>
    <t>6 Troubles du développement et des fonctions instrumentales</t>
  </si>
  <si>
    <t>7 Troubles des conduites et du comportement</t>
  </si>
  <si>
    <t>8 Troubles â expression somatique</t>
  </si>
  <si>
    <t>9 Manifestations et symptômes â type d'anxiété, de phobie, de conversion, de compulsion</t>
  </si>
  <si>
    <t>Déficience sensorielle</t>
  </si>
  <si>
    <t>"Dys" et  Troubles spécifiques du langage ou des apprentissages</t>
  </si>
  <si>
    <t>Très jeunes enfants et parentalité</t>
  </si>
  <si>
    <t>Enfants et adolescents descolarisés</t>
  </si>
  <si>
    <t>* dont RASED, assistante sociale, psychologue, infirmière</t>
  </si>
  <si>
    <t>Assistant de service social</t>
  </si>
  <si>
    <t>Autre médecin</t>
  </si>
  <si>
    <t>Autres à préciser ci-dessous</t>
  </si>
  <si>
    <t>Psychiatre ou pédopsychiatre ou autres médecins</t>
  </si>
  <si>
    <t xml:space="preserve">Psychologue </t>
  </si>
  <si>
    <t>dont psychologue mis à disposition par l'EN</t>
  </si>
  <si>
    <t>dont personnel mis à disposition par l'EN</t>
  </si>
  <si>
    <t xml:space="preserve">B III 3 Nombre de jours d'interventions consacrés à l'information et à la formation des partenaires et du public au cours de l'année </t>
  </si>
  <si>
    <t>Nombre de jours d'interventions des professionnels du CMPP en colloque, journées d'études ou formation ou information</t>
  </si>
  <si>
    <t>Protection de l'enfance : ASE, AEMO, services judiciaires)</t>
  </si>
  <si>
    <t>Actions politique de la ville, PRE….</t>
  </si>
  <si>
    <t>Réseaux de santé</t>
  </si>
  <si>
    <t>Polyhandicap, plurihandicap</t>
  </si>
  <si>
    <t>Autres déficiences (viscérale…)</t>
  </si>
  <si>
    <t>Scolarisation en classe ordinaire</t>
  </si>
  <si>
    <t>Scolarisation adaptée (SEGPA, EREA)</t>
  </si>
  <si>
    <t>Scolarisation en ULIS</t>
  </si>
  <si>
    <t>Nombre d'enfants accompagnés par un transport prescrit par le CMPP</t>
  </si>
  <si>
    <t>Autres personnels paramédicaux</t>
  </si>
  <si>
    <t>Si autres dispositifs (préciser)</t>
  </si>
  <si>
    <t>Partie C - Commentaires sur la disponibilté et la qualité des données</t>
  </si>
  <si>
    <t>C. II 6 Nombre d'enfants présents ayant un dossier MDPH ou des mesures de protection</t>
  </si>
  <si>
    <t>Moins de 15 jours</t>
  </si>
  <si>
    <t>Entre 15 jours et moins d'un 1 mois</t>
  </si>
  <si>
    <t>Entre 3 mois et moins de 6 mois</t>
  </si>
  <si>
    <t>Entre 1 mois et moins de 3 mois</t>
  </si>
  <si>
    <t>Entre 6 mois et moins de 12 mois</t>
  </si>
  <si>
    <t>12 mois ou plus</t>
  </si>
  <si>
    <t xml:space="preserve">B II 3 Nombre d'interventions réalisées par les intervenants médicaux, éducatifs et médico-sociaux du CMPP </t>
  </si>
  <si>
    <t>Contrôle somme</t>
  </si>
  <si>
    <t>B. I 1 Nombre d'enfants  de la file active et mobilité</t>
  </si>
  <si>
    <t>Nom de Commune</t>
  </si>
  <si>
    <t>Adresse du site principal (N°, rue, complément)</t>
  </si>
  <si>
    <t>Facultatif: vous pouvez saisir ci-dessous des informations sur les prises en charge complémentaires: quels professionnels, motif, mode de financement…</t>
  </si>
  <si>
    <t>Le taux d'absentéisme est calculé en actes</t>
  </si>
  <si>
    <t>Nombre de jours / ETP</t>
  </si>
  <si>
    <t>Si dispositifs en projet (préciser)</t>
  </si>
  <si>
    <t>Pourcentage de l'effectif  total</t>
  </si>
  <si>
    <t>Effectif  en cours de traitement</t>
  </si>
  <si>
    <t>20 - Pas de facteurs d'environnement à retenir</t>
  </si>
  <si>
    <t>C. II 5 Nombre d'enfants en cours de traitement concernés par les facteurs et conditions d'environnement suivants (plusieurs réponses possibles) CFTMEA axe II - 2</t>
  </si>
  <si>
    <t>21 - Troubles mentaux ou perturbations psychologiques avérées dans la famille</t>
  </si>
  <si>
    <t>22 - Carences affectives, éducatives, culturelles</t>
  </si>
  <si>
    <t>23 - Mauvais traitements et négligences graves</t>
  </si>
  <si>
    <t>24 - Evénement entrainant la rupture des liens affectifs</t>
  </si>
  <si>
    <t>29 - Pas de réponse par défaut d'information</t>
  </si>
  <si>
    <t xml:space="preserve">25 - Contexte familial particulier </t>
  </si>
  <si>
    <t>28 - Autre</t>
  </si>
  <si>
    <r>
      <rPr>
        <b/>
        <i/>
        <u val="single"/>
        <sz val="9"/>
        <rFont val="Arial"/>
        <family val="2"/>
      </rPr>
      <t>dont</t>
    </r>
    <r>
      <rPr>
        <b/>
        <i/>
        <sz val="9"/>
        <rFont val="Arial"/>
        <family val="2"/>
      </rPr>
      <t xml:space="preserve"> 25.8 milieu socio-familial très défavorisé </t>
    </r>
  </si>
  <si>
    <t>* si autre, préciser</t>
  </si>
  <si>
    <t xml:space="preserve"> H - Données de contexte - Source DRESS - STATISS </t>
  </si>
  <si>
    <t xml:space="preserve">C II 3 Nombre d’enfants présents ayant un diagnostic selon les catégories cliniques CFTMEA </t>
  </si>
  <si>
    <t>C II 4 Nombre d’enfants présents ayant un diagnostic selon les catégories cliniques CIM10 de F0 à F100</t>
  </si>
  <si>
    <t>Nom de la commune d'implantation</t>
  </si>
  <si>
    <t>B III 1 Nombre d'heures de réunions de l'équipe du CMPP réalisées par an y compris les réunions à propos du suivi d'un enfant</t>
  </si>
  <si>
    <t>B. III - Nombre d'interventions des professionnels du CMPP consacrées à la coordination, à la prévention, au partenariat et à la formation</t>
  </si>
  <si>
    <t>Nombre d'enfants bénéficiants d'une mesure de protection (accompagnement social ou protection judiciaire)</t>
  </si>
  <si>
    <t>convention</t>
  </si>
  <si>
    <t>spécialisation</t>
  </si>
  <si>
    <t>Nombre total d'actes par site</t>
  </si>
  <si>
    <t>Partie A - Inscrire ci-dessous vos commentaires sur la disponibilté et la qualité des données</t>
  </si>
  <si>
    <t>Nombre d'enfants ayant bénéficié d'un traitement</t>
  </si>
  <si>
    <t xml:space="preserve">Nombre d'enfants ayant bénéficié d'un diagnostic </t>
  </si>
  <si>
    <t>B I 3 Nombre total d’enfants de la file active  ayant bénéficié d’au moins une synthèse effectuée dans l’année</t>
  </si>
  <si>
    <t>Nombre total d'enfants ayant bénéficié d'au moins une synthèse</t>
  </si>
  <si>
    <t>Nombre d'actes programmés non réalisés pcq l'enfant était absent</t>
  </si>
  <si>
    <t xml:space="preserve">Nombre total d'enfants de la file active </t>
  </si>
  <si>
    <t>Nombre d'enfants en attente d'un premier rendez-vous (attente entre 1er contact et 1er RV)</t>
  </si>
  <si>
    <t>Nombre d'enfants selon l'attente entre la demande de RV et le 1er RV</t>
  </si>
  <si>
    <t>&lt; à 3 ans</t>
  </si>
  <si>
    <t>[2 ans]</t>
  </si>
  <si>
    <t>[3 à 5 ans]</t>
  </si>
  <si>
    <t>[6 à 10 ans]</t>
  </si>
  <si>
    <t>[11 à 15 ans]</t>
  </si>
  <si>
    <t>[16 à 17 ans]</t>
  </si>
  <si>
    <t>[1 an]</t>
  </si>
  <si>
    <t>Sans nécessité de soins ni d'accompagnement médico-social</t>
  </si>
  <si>
    <t>Nombre d'enfants  en attente de place dans une autre structure sanitaire ou médico-sociale</t>
  </si>
  <si>
    <t>Taux / file active</t>
  </si>
  <si>
    <t>Nombre d'enfants présents avec un dossier MDPH ouvert</t>
  </si>
  <si>
    <t>Nombre d'enfants domiciliés dans une autre région (ou pays)</t>
  </si>
  <si>
    <t>F 5 Nombre d'enfants en attente de sortie du CMPP (parmi les enfants présents)</t>
  </si>
  <si>
    <t>Nombre d'ETP non pourvus au 31/12/N</t>
  </si>
  <si>
    <t xml:space="preserve">A. II 3 Continuité de la réponse par répondeur ou par messagerie </t>
  </si>
  <si>
    <t>Nombre de réunions internes par an</t>
  </si>
  <si>
    <t>Nombre de réunions avec des partenaires extérieurs par an</t>
  </si>
  <si>
    <t>Compter le nombre de réunions sans multiplier par le nombre de participants</t>
  </si>
  <si>
    <t>B III 2 Nombre de jours consacrés à la formation du personnel du CMPP au cours de l'année</t>
  </si>
  <si>
    <t>Nombre de jours</t>
  </si>
  <si>
    <t>Nombre d'enfants en attente entre le1er RV et le bilan ou les soins</t>
  </si>
  <si>
    <t>Nombre d'enfants selon l'attente entre le 1er RV et le bilan ou les soins</t>
  </si>
  <si>
    <t>dont nombre d'enfants ayant une notification CDAPH non réalisée pour une structure sanitaire ou médico-sociale</t>
  </si>
  <si>
    <t>Dont nombre d'heures d'ouverture avant 9h, après 18h ou le samedi par semaine (en moyenne)</t>
  </si>
  <si>
    <t>Les usagers ont-ils la possibilité de laisser un message au CMPP (enregistreur, mail ou SMS et réponse par le CMPP dans un délai maximum d'une semaine (ou 15 jours durant les congés) )</t>
  </si>
  <si>
    <t>Durant les soirs et week-end</t>
  </si>
  <si>
    <t>Le CMPP diffuse-t-il sur son répondeur un message indiquant que faire et qui contacter (CMPP ou partenaires) en situation de crise pendant les heures de fermeture du CMPP</t>
  </si>
  <si>
    <t>MDPH</t>
  </si>
  <si>
    <t>Nombre d'heures d'accès à une réponse téléphonique directe par semaine ordinaire (en moyenne)</t>
  </si>
  <si>
    <t>Chef de service / pour la part management et coordination</t>
  </si>
  <si>
    <t>Coordinateur / pour la part coordination</t>
  </si>
  <si>
    <t>Directeur administratif / pour la part direction</t>
  </si>
  <si>
    <t>Psychologue EN</t>
  </si>
  <si>
    <t>Nombre d'ETP du compte administratif</t>
  </si>
  <si>
    <t>F I Nombre total d'enfants de la file active sortis dans l'année par âge au dernier acte</t>
  </si>
  <si>
    <t>F II Nombre d'enfants de la file active sortis dans l'année par durée d'accompagnement ou soin en continu (1er acte au dernier acte)</t>
  </si>
  <si>
    <t>F III Motif de sortie du CMPP</t>
  </si>
  <si>
    <r>
      <rPr>
        <b/>
        <i/>
        <u val="single"/>
        <sz val="9"/>
        <rFont val="Arial"/>
        <family val="2"/>
      </rPr>
      <t>dont</t>
    </r>
    <r>
      <rPr>
        <b/>
        <i/>
        <sz val="9"/>
        <rFont val="Arial"/>
        <family val="2"/>
      </rPr>
      <t xml:space="preserve"> nombre d'enfants reçus pour la 1ère fois </t>
    </r>
  </si>
  <si>
    <t xml:space="preserve">Nombre total d'enfants sortis dans l'année </t>
  </si>
  <si>
    <t>Agents des services généraux</t>
  </si>
  <si>
    <t>Psychopédagogue</t>
  </si>
  <si>
    <t>Psychopédagogue  EN</t>
  </si>
  <si>
    <t>Secrétaire et personnel d'accueil</t>
  </si>
  <si>
    <t>1 RV par mois ou moins</t>
  </si>
  <si>
    <t>C III - Délai d'accueil au CMPP</t>
  </si>
  <si>
    <t xml:space="preserve">C III Nombre d'enfants en attente de RV ou de soins en décembre </t>
  </si>
  <si>
    <t>D - Procédure d'accueil des enfants entrés dans l'année et délai d'attente</t>
  </si>
  <si>
    <t>E III Domiciliation et trajets des enfants entrés dans l'année</t>
  </si>
  <si>
    <t>E IV Modes de transport des enfants entrés dans l'année</t>
  </si>
  <si>
    <t>Partie D-E - Commentaires sur la disponibilté et la qualité des données</t>
  </si>
  <si>
    <t>Partie F - Commentaires sur la disponibilté et la qualité des données</t>
  </si>
  <si>
    <t>F - Caractéristiques et parcours pour la totalité des enfants sortis de la file active</t>
  </si>
  <si>
    <t>D I Nombre d'enfants entrés au CMPP au cours de l'année selon qui a conseillé ou adressé vers le CMPP</t>
  </si>
  <si>
    <t xml:space="preserve">Comptable </t>
  </si>
  <si>
    <t>Autres agents administratifs et comptabilité</t>
  </si>
  <si>
    <r>
      <t xml:space="preserve">D II Nombre d'enfants </t>
    </r>
    <r>
      <rPr>
        <b/>
        <u val="single"/>
        <sz val="9"/>
        <rFont val="Arial"/>
        <family val="2"/>
      </rPr>
      <t>entrés dans l'année</t>
    </r>
    <r>
      <rPr>
        <b/>
        <sz val="9"/>
        <rFont val="Arial"/>
        <family val="2"/>
      </rPr>
      <t xml:space="preserve">, selon le délai entre la demande de RV et le 1er RV et éventuellement entre le 1er RV et le début du bilan ou des soins </t>
    </r>
    <r>
      <rPr>
        <i/>
        <sz val="9"/>
        <rFont val="Arial"/>
        <family val="2"/>
      </rPr>
      <t>(calculer les délais à partir des dates inscites dans le logiciel)</t>
    </r>
  </si>
  <si>
    <t xml:space="preserve">Le CMPP a-t-il mis en place un dispositif permettant de répondre à une situation de crise pour les enfants qu'il suit? </t>
  </si>
  <si>
    <t>B II 1 Nombre total de séances et d'actes réalisés avec l'enfant et/ou ses parents  au CMPP ou sites du CMPP et absentéisme</t>
  </si>
  <si>
    <r>
      <t xml:space="preserve">Nombre </t>
    </r>
    <r>
      <rPr>
        <b/>
        <u val="single"/>
        <sz val="9"/>
        <rFont val="Arial"/>
        <family val="2"/>
      </rPr>
      <t>total</t>
    </r>
    <r>
      <rPr>
        <b/>
        <sz val="9"/>
        <rFont val="Arial"/>
        <family val="2"/>
      </rPr>
      <t xml:space="preserve"> d'actes réalisés</t>
    </r>
  </si>
  <si>
    <t xml:space="preserve">Nombre total de séances réalisées </t>
  </si>
  <si>
    <t>Partenariat formalisé</t>
  </si>
  <si>
    <t>Partenariat non formalisé</t>
  </si>
  <si>
    <t xml:space="preserve">A. I 1 - Nom de la structure </t>
  </si>
  <si>
    <r>
      <t xml:space="preserve">A. I 2 Dispositifs et organisations spécifiques  </t>
    </r>
    <r>
      <rPr>
        <i/>
        <sz val="9"/>
        <rFont val="Arial"/>
        <family val="2"/>
      </rPr>
      <t>(remplir une ou plusieurs cases avec les menus déroulants; si autres dispositifs préciser ci-dessous)</t>
    </r>
  </si>
  <si>
    <t>A. I 3 Agrément âge</t>
  </si>
  <si>
    <t>B IV Partenariats et liens de collaboration (réponses OUI / NON)</t>
  </si>
  <si>
    <t>G Tableau des effectifs du personnel en équivalent temps plein (ETP) pourvus et non pourvus (année N)</t>
  </si>
  <si>
    <r>
      <t xml:space="preserve">E II Mode de scolarisation des enfants de </t>
    </r>
    <r>
      <rPr>
        <b/>
        <u val="single"/>
        <sz val="9"/>
        <rFont val="Arial"/>
        <family val="2"/>
      </rPr>
      <t>3 ans ou plus</t>
    </r>
    <r>
      <rPr>
        <b/>
        <sz val="9"/>
        <rFont val="Arial"/>
        <family val="2"/>
      </rPr>
      <t xml:space="preserve"> entrés dans l'année</t>
    </r>
  </si>
  <si>
    <t>dont nombre enfants vus une seule fois dans l'année</t>
  </si>
  <si>
    <t>dont nombre enfants avec diagnostic en cours</t>
  </si>
  <si>
    <t>C. I - Dernière modalité d'accompagnement des enfants présents</t>
  </si>
  <si>
    <t>#RACMPP-2015-01#</t>
  </si>
  <si>
    <t>Date de l'arrêté d'autorisation initial</t>
  </si>
  <si>
    <t>B II 2 Nombre d'actes réalisés  par les professionnels du CMPP avec l'enfant et/ou ses parents hors CMPP</t>
  </si>
  <si>
    <t>Nombre d'actes réalisés à domicile</t>
  </si>
  <si>
    <t>Total actes réalisés  avec l'enfant et/ou ses parents hors CMPP</t>
  </si>
  <si>
    <t>Nombre d'actes en milieu scolaire hors réunions ESS, EE</t>
  </si>
  <si>
    <t>Nombre d'actes dans le cadre de l'ESS ou Equipe Educative</t>
  </si>
  <si>
    <t>Nombre d'actes réalisés dans d'autres lieux*</t>
  </si>
  <si>
    <t xml:space="preserve">Nombre d'enfants ayant bénéficié de soins complémentaires  hors CMPP financés par le CMPP </t>
  </si>
  <si>
    <t>Nombre d'enfants ayant bénéficié de soins complémentaires  hors CMPP non financés par le CMPP</t>
  </si>
  <si>
    <t>Nombre total de synthèses individuelles effectuées</t>
  </si>
  <si>
    <t>E - Caractéristiques des enfants de la file active entrés dans l'année</t>
  </si>
  <si>
    <t>E I Nombre total d'enfants entrés dans l'année par âge au premier acte</t>
  </si>
  <si>
    <t xml:space="preserve">G- Ressources humaines internes </t>
  </si>
  <si>
    <t>Fin d'accompagnement, départ concerté (dont déménagement prévu)</t>
  </si>
  <si>
    <r>
      <t xml:space="preserve">F IV Pour les fins d'accompagnement ou autres départs concertés </t>
    </r>
    <r>
      <rPr>
        <b/>
        <u val="single"/>
        <sz val="9"/>
        <rFont val="Arial"/>
        <family val="2"/>
      </rPr>
      <t>avec le CMPP</t>
    </r>
    <r>
      <rPr>
        <b/>
        <sz val="9"/>
        <rFont val="Arial"/>
        <family val="2"/>
      </rPr>
      <t xml:space="preserve"> : parcours envisagé après le CMPP</t>
    </r>
  </si>
  <si>
    <t>Nombre d'heures d'ouverture au public  par semaine ordinaire</t>
  </si>
  <si>
    <t>A. II 2 Continuité de l'accueil du public</t>
  </si>
  <si>
    <r>
      <t xml:space="preserve">  - </t>
    </r>
    <r>
      <rPr>
        <i/>
        <u val="single"/>
        <sz val="9"/>
        <rFont val="Arial"/>
        <family val="2"/>
      </rPr>
      <t>dont</t>
    </r>
    <r>
      <rPr>
        <i/>
        <sz val="9"/>
        <rFont val="Arial"/>
        <family val="2"/>
      </rPr>
      <t xml:space="preserve"> nombre d'enfants sortis pendant ou après un diagnostic </t>
    </r>
  </si>
  <si>
    <t>Plus d'1 RV par mois et moins d'1 RV par semaine</t>
  </si>
  <si>
    <t>3 RV par semaine ou plus</t>
  </si>
  <si>
    <t>1 à moins de 2 RV par semaine</t>
  </si>
  <si>
    <t>1.1 à 1.9 Schizophrénies, troubles psychotiques, troubles thymiques de l'enfance et de l'adolescence</t>
  </si>
  <si>
    <t>1.0 Troubles envahissants du développement et troubles du spectre de l'autisme (1.00 à 1.09)</t>
  </si>
  <si>
    <t>(F80-F89 sauf F84) Troubles du développement psychologique à l’exception des TED et troubles du spectre de l’autisme</t>
  </si>
  <si>
    <t>(F84) Troubles envahissants du développement et troubles du spectre de l'autisme (F84.0 à F84.9)</t>
  </si>
  <si>
    <r>
      <t xml:space="preserve">C. II 7 Nombre d'enfants </t>
    </r>
    <r>
      <rPr>
        <b/>
        <u val="single"/>
        <sz val="9"/>
        <rFont val="Arial"/>
        <family val="2"/>
      </rPr>
      <t>ayant  un dossier MDPH ouvert</t>
    </r>
    <r>
      <rPr>
        <b/>
        <sz val="9"/>
        <rFont val="Arial"/>
        <family val="2"/>
      </rPr>
      <t xml:space="preserve">  selon la situation de handicap (déficience principale et associée )</t>
    </r>
  </si>
  <si>
    <t>Déficience psychique</t>
  </si>
  <si>
    <t xml:space="preserve">C II 1 Nombre d’enfants présents selon l’âge et le sexe </t>
  </si>
  <si>
    <t xml:space="preserve">C II 2 Age moyen des enfants présents </t>
  </si>
  <si>
    <t>B - Activité de l'année N</t>
  </si>
  <si>
    <r>
      <t xml:space="preserve">C - Description des enfants présents : en cours d'accompagnement au 31 décembre de l'année N, </t>
    </r>
    <r>
      <rPr>
        <i/>
        <sz val="12"/>
        <rFont val="Arial"/>
        <family val="2"/>
      </rPr>
      <t>sans tenir compte de la présence ce jour là  mais de la situation du dossier qui doit être actif (soit file active moins les enfants sortis en cours d'année)</t>
    </r>
  </si>
  <si>
    <t>Nombre par enfant de la file active</t>
  </si>
  <si>
    <t>ETP tous professionnels du CMPP confondus</t>
  </si>
  <si>
    <t xml:space="preserve">2  à moins de 3 RV par semaine </t>
  </si>
  <si>
    <r>
      <t xml:space="preserve">C I 2 Nombre d'enfants  </t>
    </r>
    <r>
      <rPr>
        <b/>
        <u val="single"/>
        <sz val="9"/>
        <rFont val="Arial"/>
        <family val="2"/>
      </rPr>
      <t>en cours de traitement</t>
    </r>
    <r>
      <rPr>
        <b/>
        <sz val="9"/>
        <rFont val="Arial"/>
        <family val="2"/>
      </rPr>
      <t xml:space="preserve"> selon la fréquence des interventions de son projet de soins et accompagnement (en moyenne)</t>
    </r>
  </si>
  <si>
    <t>Nombre de  réunions organisées /an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</si>
</sst>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#,##0_ ;\-#,##0\ "/>
    <numFmt numFmtId="167" formatCode="0#,###"/>
    <numFmt numFmtId="168" formatCode="0#&quot; &quot;##&quot; &quot;##&quot; &quot;##&quot; &quot;##"/>
    <numFmt numFmtId="169" formatCode="0#"/>
    <numFmt numFmtId="170" formatCode="#,###,###&quot; &quot;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[$-40C]dddd\ d\ mmmm\ yyyy"/>
    <numFmt numFmtId="175" formatCode="#,###,###.0&quot; &quot;"/>
    <numFmt numFmtId="176" formatCode="#,###,###.00&quot; &quot;"/>
    <numFmt numFmtId="177" formatCode="0.0"/>
    <numFmt numFmtId="178" formatCode="#,##0.000"/>
    <numFmt numFmtId="179" formatCode="#,##0.0000"/>
    <numFmt numFmtId="180" formatCode="_-* #,##0.0\ _€_-;\-* #,##0.0\ _€_-;_-* &quot;-&quot;\ _€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1"/>
      <name val="Arial Narrow"/>
      <family val="2"/>
    </font>
    <font>
      <b/>
      <sz val="16"/>
      <name val="Arial"/>
      <family val="2"/>
    </font>
    <font>
      <sz val="10"/>
      <name val="Garamond"/>
      <family val="1"/>
    </font>
    <font>
      <b/>
      <sz val="9"/>
      <name val="Arial Narrow"/>
      <family val="2"/>
    </font>
    <font>
      <b/>
      <i/>
      <u val="single"/>
      <sz val="9"/>
      <name val="Arial"/>
      <family val="2"/>
    </font>
    <font>
      <b/>
      <u val="single"/>
      <sz val="9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i/>
      <u val="single"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 Narrow"/>
      <family val="2"/>
    </font>
    <font>
      <i/>
      <sz val="10"/>
      <name val="Arial"/>
      <family val="2"/>
    </font>
    <font>
      <i/>
      <sz val="10"/>
      <name val="Garamond"/>
      <family val="1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12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0000F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2499800026416778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dashDot"/>
      <right style="dashDot"/>
      <top style="dashDot"/>
      <bottom style="dashDot"/>
    </border>
    <border>
      <left style="dashDot"/>
      <right style="dashDot"/>
      <top>
        <color indexed="63"/>
      </top>
      <bottom style="dashDot"/>
    </border>
    <border>
      <left style="dashDot"/>
      <right style="mediumDashDot"/>
      <top>
        <color indexed="63"/>
      </top>
      <bottom style="dashDot"/>
    </border>
    <border>
      <left style="dashDot"/>
      <right style="dashDot"/>
      <top style="mediumDashDot"/>
      <bottom>
        <color indexed="63"/>
      </bottom>
    </border>
    <border>
      <left style="dashDot"/>
      <right style="mediumDashDot"/>
      <top style="mediumDashDot"/>
      <bottom>
        <color indexed="63"/>
      </bottom>
    </border>
    <border>
      <left style="dashDotDot"/>
      <right style="dashDotDot"/>
      <top style="dashDotDot"/>
      <bottom style="dashDotDot"/>
    </border>
    <border>
      <left style="dashDot"/>
      <right style="dashDot"/>
      <top style="medium"/>
      <bottom style="dashDot"/>
    </border>
    <border>
      <left style="dashDot"/>
      <right style="medium"/>
      <top style="medium"/>
      <bottom style="dashDot"/>
    </border>
    <border>
      <left style="dashDot"/>
      <right style="medium"/>
      <top style="dashDot"/>
      <bottom style="dashDot"/>
    </border>
    <border>
      <left style="dashDotDot"/>
      <right style="mediumDashDot"/>
      <top style="dashDotDot"/>
      <bottom style="dashDotDot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ashDot"/>
      <right style="dashDot"/>
      <top style="dashDot"/>
      <bottom style="mediumDashDot"/>
    </border>
    <border>
      <left style="dashDot"/>
      <right style="mediumDashDot"/>
      <top style="dashDot"/>
      <bottom style="mediumDashDot"/>
    </border>
    <border>
      <left style="dashDot"/>
      <right style="mediumDashDot"/>
      <top style="dashDot"/>
      <bottom style="dashDot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dashDot"/>
      <right style="dashDot"/>
      <top style="dashDot"/>
      <bottom style="medium"/>
    </border>
    <border>
      <left style="dashDot"/>
      <right style="medium"/>
      <top style="dashDot"/>
      <bottom style="medium"/>
    </border>
    <border>
      <left>
        <color indexed="63"/>
      </left>
      <right style="dashDot"/>
      <top style="mediumDashDot"/>
      <bottom>
        <color indexed="63"/>
      </bottom>
    </border>
    <border>
      <left>
        <color indexed="63"/>
      </left>
      <right style="dashDotDot"/>
      <top style="dashDotDot"/>
      <bottom style="dashDot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 style="dashDot"/>
      <top style="dashDot"/>
      <bottom style="dashDot"/>
    </border>
    <border>
      <left>
        <color indexed="63"/>
      </left>
      <right style="dashDot"/>
      <top style="dashDot"/>
      <bottom style="mediumDashDot"/>
    </border>
    <border>
      <left>
        <color indexed="63"/>
      </left>
      <right style="dashDot"/>
      <top style="medium"/>
      <bottom style="dashDot"/>
    </border>
    <border>
      <left>
        <color indexed="63"/>
      </left>
      <right style="dashDot"/>
      <top style="dashDot"/>
      <bottom style="medium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/>
      <top style="thin"/>
      <bottom style="medium"/>
    </border>
    <border>
      <left style="thin"/>
      <right/>
      <top style="medium"/>
      <bottom style="thin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46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165" fontId="4" fillId="34" borderId="15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34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9" fontId="4" fillId="34" borderId="15" xfId="52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9" fontId="4" fillId="0" borderId="10" xfId="52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left" vertical="center" wrapText="1"/>
    </xf>
    <xf numFmtId="1" fontId="9" fillId="8" borderId="12" xfId="0" applyNumberFormat="1" applyFont="1" applyFill="1" applyBorder="1" applyAlignment="1">
      <alignment horizontal="center" vertical="center" wrapText="1"/>
    </xf>
    <xf numFmtId="1" fontId="9" fillId="8" borderId="13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left" vertical="center" wrapText="1"/>
    </xf>
    <xf numFmtId="165" fontId="10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9" fontId="10" fillId="0" borderId="0" xfId="52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0" fontId="4" fillId="34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4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33" borderId="16" xfId="0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19" borderId="0" xfId="0" applyFill="1" applyAlignment="1">
      <alignment/>
    </xf>
    <xf numFmtId="0" fontId="0" fillId="0" borderId="0" xfId="0" applyAlignment="1">
      <alignment/>
    </xf>
    <xf numFmtId="0" fontId="7" fillId="36" borderId="0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8" borderId="12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5" fontId="10" fillId="34" borderId="22" xfId="0" applyNumberFormat="1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8" borderId="13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165" fontId="10" fillId="0" borderId="2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15" fillId="7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vertical="center"/>
    </xf>
    <xf numFmtId="0" fontId="51" fillId="0" borderId="0" xfId="0" applyFont="1" applyFill="1" applyAlignment="1">
      <alignment horizontal="left"/>
    </xf>
    <xf numFmtId="1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36" borderId="23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9" fontId="4" fillId="19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74" fillId="0" borderId="0" xfId="0" applyFont="1" applyAlignment="1">
      <alignment/>
    </xf>
    <xf numFmtId="3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vertical="center" wrapText="1"/>
      <protection locked="0"/>
    </xf>
    <xf numFmtId="0" fontId="8" fillId="0" borderId="25" xfId="0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37" borderId="0" xfId="0" applyNumberFormat="1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49" fontId="4" fillId="19" borderId="37" xfId="0" applyNumberFormat="1" applyFont="1" applyFill="1" applyBorder="1" applyAlignment="1" applyProtection="1">
      <alignment horizontal="center" vertical="center"/>
      <protection locked="0"/>
    </xf>
    <xf numFmtId="0" fontId="9" fillId="33" borderId="38" xfId="0" applyFont="1" applyFill="1" applyBorder="1" applyAlignment="1">
      <alignment horizontal="left" vertical="center" wrapText="1"/>
    </xf>
    <xf numFmtId="3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5" fillId="0" borderId="0" xfId="0" applyFont="1" applyAlignment="1">
      <alignment horizontal="left" vertical="center"/>
    </xf>
    <xf numFmtId="165" fontId="10" fillId="0" borderId="0" xfId="0" applyNumberFormat="1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left" vertical="center" wrapText="1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vertical="center"/>
    </xf>
    <xf numFmtId="3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41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left" vertical="center" wrapText="1"/>
    </xf>
    <xf numFmtId="0" fontId="4" fillId="10" borderId="14" xfId="0" applyFont="1" applyFill="1" applyBorder="1" applyAlignment="1">
      <alignment horizontal="left" vertical="center" wrapText="1"/>
    </xf>
    <xf numFmtId="0" fontId="10" fillId="10" borderId="14" xfId="0" applyFont="1" applyFill="1" applyBorder="1" applyAlignment="1">
      <alignment horizontal="left" vertical="center" wrapText="1"/>
    </xf>
    <xf numFmtId="0" fontId="9" fillId="10" borderId="23" xfId="0" applyFont="1" applyFill="1" applyBorder="1" applyAlignment="1">
      <alignment horizontal="left" vertical="center" wrapText="1"/>
    </xf>
    <xf numFmtId="0" fontId="9" fillId="10" borderId="19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center" vertical="center" wrapText="1"/>
    </xf>
    <xf numFmtId="4" fontId="4" fillId="0" borderId="45" xfId="0" applyNumberFormat="1" applyFont="1" applyFill="1" applyBorder="1" applyAlignment="1" applyProtection="1">
      <alignment horizontal="center" vertical="center"/>
      <protection locked="0"/>
    </xf>
    <xf numFmtId="4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44" xfId="0" applyFont="1" applyFill="1" applyBorder="1" applyAlignment="1">
      <alignment horizontal="left" vertical="center" wrapText="1"/>
    </xf>
    <xf numFmtId="0" fontId="9" fillId="33" borderId="45" xfId="0" applyFont="1" applyFill="1" applyBorder="1" applyAlignment="1">
      <alignment horizontal="left" vertical="center" wrapText="1"/>
    </xf>
    <xf numFmtId="0" fontId="9" fillId="36" borderId="45" xfId="0" applyFont="1" applyFill="1" applyBorder="1" applyAlignment="1">
      <alignment horizontal="left" vertical="center" wrapText="1"/>
    </xf>
    <xf numFmtId="0" fontId="9" fillId="33" borderId="46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 horizontal="left" vertical="center"/>
    </xf>
    <xf numFmtId="3" fontId="4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7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vertical="center"/>
    </xf>
    <xf numFmtId="0" fontId="12" fillId="38" borderId="14" xfId="0" applyFont="1" applyFill="1" applyBorder="1" applyAlignment="1">
      <alignment horizontal="left" vertical="center" wrapText="1"/>
    </xf>
    <xf numFmtId="0" fontId="9" fillId="38" borderId="18" xfId="0" applyFont="1" applyFill="1" applyBorder="1" applyAlignment="1">
      <alignment horizontal="left" vertical="center" wrapText="1"/>
    </xf>
    <xf numFmtId="0" fontId="9" fillId="38" borderId="14" xfId="0" applyFont="1" applyFill="1" applyBorder="1" applyAlignment="1">
      <alignment horizontal="left" vertical="center" wrapText="1"/>
    </xf>
    <xf numFmtId="3" fontId="9" fillId="38" borderId="12" xfId="0" applyNumberFormat="1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left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/>
    </xf>
    <xf numFmtId="0" fontId="10" fillId="10" borderId="50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left" vertical="center" wrapText="1"/>
    </xf>
    <xf numFmtId="0" fontId="9" fillId="39" borderId="19" xfId="0" applyFont="1" applyFill="1" applyBorder="1" applyAlignment="1">
      <alignment horizontal="left" vertical="center" wrapText="1"/>
    </xf>
    <xf numFmtId="0" fontId="9" fillId="39" borderId="18" xfId="0" applyFont="1" applyFill="1" applyBorder="1" applyAlignment="1">
      <alignment horizontal="left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9" fillId="39" borderId="18" xfId="0" applyFont="1" applyFill="1" applyBorder="1" applyAlignment="1">
      <alignment vertical="center" wrapText="1"/>
    </xf>
    <xf numFmtId="0" fontId="9" fillId="39" borderId="12" xfId="0" applyFont="1" applyFill="1" applyBorder="1" applyAlignment="1">
      <alignment horizontal="center" vertical="center" wrapText="1"/>
    </xf>
    <xf numFmtId="3" fontId="18" fillId="0" borderId="16" xfId="0" applyNumberFormat="1" applyFont="1" applyBorder="1" applyAlignment="1" applyProtection="1">
      <alignment horizontal="center" vertical="center" wrapText="1"/>
      <protection locked="0"/>
    </xf>
    <xf numFmtId="3" fontId="18" fillId="0" borderId="15" xfId="0" applyNumberFormat="1" applyFont="1" applyBorder="1" applyAlignment="1" applyProtection="1">
      <alignment horizontal="center" vertical="center" wrapText="1"/>
      <protection locked="0"/>
    </xf>
    <xf numFmtId="3" fontId="30" fillId="0" borderId="16" xfId="0" applyNumberFormat="1" applyFont="1" applyBorder="1" applyAlignment="1" applyProtection="1">
      <alignment horizontal="center" vertical="center" wrapText="1"/>
      <protection locked="0"/>
    </xf>
    <xf numFmtId="3" fontId="30" fillId="0" borderId="15" xfId="0" applyNumberFormat="1" applyFont="1" applyBorder="1" applyAlignment="1" applyProtection="1">
      <alignment horizontal="center" vertical="center" wrapText="1"/>
      <protection locked="0"/>
    </xf>
    <xf numFmtId="3" fontId="4" fillId="34" borderId="17" xfId="47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4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9" borderId="33" xfId="0" applyFont="1" applyFill="1" applyBorder="1" applyAlignment="1" applyProtection="1">
      <alignment horizontal="center" vertical="center"/>
      <protection locked="0"/>
    </xf>
    <xf numFmtId="0" fontId="4" fillId="9" borderId="37" xfId="0" applyFont="1" applyFill="1" applyBorder="1" applyAlignment="1" applyProtection="1">
      <alignment horizontal="center" vertical="center"/>
      <protection locked="0"/>
    </xf>
    <xf numFmtId="168" fontId="4" fillId="0" borderId="16" xfId="0" applyNumberFormat="1" applyFont="1" applyFill="1" applyBorder="1" applyAlignment="1" applyProtection="1">
      <alignment horizontal="left" vertical="center"/>
      <protection locked="0"/>
    </xf>
    <xf numFmtId="0" fontId="9" fillId="35" borderId="20" xfId="0" applyFont="1" applyFill="1" applyBorder="1" applyAlignment="1">
      <alignment horizontal="left" vertical="center" wrapText="1"/>
    </xf>
    <xf numFmtId="165" fontId="10" fillId="35" borderId="10" xfId="0" applyNumberFormat="1" applyFont="1" applyFill="1" applyBorder="1" applyAlignment="1">
      <alignment horizontal="center" vertical="center" wrapText="1"/>
    </xf>
    <xf numFmtId="165" fontId="10" fillId="35" borderId="51" xfId="0" applyNumberFormat="1" applyFont="1" applyFill="1" applyBorder="1" applyAlignment="1">
      <alignment horizontal="center" vertical="center" wrapText="1"/>
    </xf>
    <xf numFmtId="0" fontId="8" fillId="0" borderId="52" xfId="0" applyFont="1" applyFill="1" applyBorder="1" applyAlignment="1" applyProtection="1">
      <alignment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18" borderId="12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left" vertical="center" wrapText="1"/>
    </xf>
    <xf numFmtId="0" fontId="9" fillId="18" borderId="23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>
      <alignment horizontal="center" vertical="center"/>
    </xf>
    <xf numFmtId="0" fontId="2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/>
    </xf>
    <xf numFmtId="3" fontId="4" fillId="35" borderId="16" xfId="0" applyNumberFormat="1" applyFont="1" applyFill="1" applyBorder="1" applyAlignment="1" applyProtection="1">
      <alignment horizontal="center" vertical="center"/>
      <protection locked="0"/>
    </xf>
    <xf numFmtId="170" fontId="14" fillId="35" borderId="16" xfId="0" applyNumberFormat="1" applyFont="1" applyFill="1" applyBorder="1" applyAlignment="1" applyProtection="1">
      <alignment horizontal="center" vertical="center"/>
      <protection locked="0"/>
    </xf>
    <xf numFmtId="3" fontId="4" fillId="35" borderId="40" xfId="0" applyNumberFormat="1" applyFont="1" applyFill="1" applyBorder="1" applyAlignment="1" applyProtection="1">
      <alignment horizontal="center" vertical="center"/>
      <protection locked="0"/>
    </xf>
    <xf numFmtId="170" fontId="14" fillId="35" borderId="40" xfId="0" applyNumberFormat="1" applyFont="1" applyFill="1" applyBorder="1" applyAlignment="1" applyProtection="1">
      <alignment horizontal="center" vertical="center"/>
      <protection locked="0"/>
    </xf>
    <xf numFmtId="4" fontId="4" fillId="35" borderId="50" xfId="0" applyNumberFormat="1" applyFont="1" applyFill="1" applyBorder="1" applyAlignment="1" applyProtection="1">
      <alignment horizontal="center" vertical="center"/>
      <protection locked="0"/>
    </xf>
    <xf numFmtId="2" fontId="27" fillId="35" borderId="50" xfId="0" applyNumberFormat="1" applyFont="1" applyFill="1" applyBorder="1" applyAlignment="1" applyProtection="1">
      <alignment horizontal="center" vertical="center"/>
      <protection locked="0"/>
    </xf>
    <xf numFmtId="4" fontId="4" fillId="35" borderId="16" xfId="0" applyNumberFormat="1" applyFont="1" applyFill="1" applyBorder="1" applyAlignment="1" applyProtection="1">
      <alignment horizontal="center" vertical="center"/>
      <protection locked="0"/>
    </xf>
    <xf numFmtId="2" fontId="27" fillId="35" borderId="16" xfId="0" applyNumberFormat="1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Alignment="1">
      <alignment vertical="center"/>
    </xf>
    <xf numFmtId="3" fontId="29" fillId="35" borderId="0" xfId="0" applyNumberFormat="1" applyFont="1" applyFill="1" applyBorder="1" applyAlignment="1" applyProtection="1">
      <alignment horizontal="left"/>
      <protection/>
    </xf>
    <xf numFmtId="3" fontId="4" fillId="35" borderId="0" xfId="0" applyNumberFormat="1" applyFont="1" applyFill="1" applyBorder="1" applyAlignment="1" applyProtection="1">
      <alignment horizontal="center" vertical="center"/>
      <protection locked="0"/>
    </xf>
    <xf numFmtId="2" fontId="27" fillId="35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7" xfId="0" applyNumberFormat="1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>
      <alignment horizontal="left" vertical="center" wrapText="1"/>
    </xf>
    <xf numFmtId="0" fontId="9" fillId="18" borderId="14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7" fillId="36" borderId="0" xfId="0" applyFont="1" applyFill="1" applyBorder="1" applyAlignment="1">
      <alignment horizontal="left" vertical="center" wrapText="1"/>
    </xf>
    <xf numFmtId="0" fontId="5" fillId="36" borderId="0" xfId="0" applyFont="1" applyFill="1" applyBorder="1" applyAlignment="1">
      <alignment horizontal="left" vertical="center" wrapText="1"/>
    </xf>
    <xf numFmtId="177" fontId="4" fillId="34" borderId="1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3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2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4" fillId="35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3" fontId="4" fillId="0" borderId="0" xfId="0" applyNumberFormat="1" applyFont="1" applyAlignment="1" applyProtection="1">
      <alignment horizontal="center" vertical="center"/>
      <protection locked="0"/>
    </xf>
    <xf numFmtId="0" fontId="9" fillId="40" borderId="14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>
      <alignment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0" fontId="14" fillId="35" borderId="16" xfId="0" applyNumberFormat="1" applyFont="1" applyFill="1" applyBorder="1" applyAlignment="1" applyProtection="1">
      <alignment horizontal="center" vertical="center"/>
      <protection/>
    </xf>
    <xf numFmtId="3" fontId="29" fillId="35" borderId="53" xfId="0" applyNumberFormat="1" applyFont="1" applyFill="1" applyBorder="1" applyAlignment="1" applyProtection="1">
      <alignment horizontal="left"/>
      <protection/>
    </xf>
    <xf numFmtId="9" fontId="4" fillId="0" borderId="0" xfId="52" applyFont="1" applyFill="1" applyAlignment="1">
      <alignment vertical="center"/>
    </xf>
    <xf numFmtId="177" fontId="10" fillId="34" borderId="15" xfId="52" applyNumberFormat="1" applyFont="1" applyFill="1" applyBorder="1" applyAlignment="1">
      <alignment horizontal="center" vertical="center" wrapText="1"/>
    </xf>
    <xf numFmtId="177" fontId="10" fillId="34" borderId="15" xfId="0" applyNumberFormat="1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9" fillId="18" borderId="55" xfId="0" applyFont="1" applyFill="1" applyBorder="1" applyAlignment="1">
      <alignment horizontal="left" vertical="center" wrapText="1"/>
    </xf>
    <xf numFmtId="0" fontId="9" fillId="18" borderId="56" xfId="0" applyFont="1" applyFill="1" applyBorder="1" applyAlignment="1">
      <alignment horizontal="left" vertical="center" wrapText="1"/>
    </xf>
    <xf numFmtId="0" fontId="12" fillId="18" borderId="5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7" fillId="36" borderId="0" xfId="0" applyFont="1" applyFill="1" applyBorder="1" applyAlignment="1">
      <alignment horizontal="left" vertical="center" wrapText="1"/>
    </xf>
    <xf numFmtId="0" fontId="5" fillId="36" borderId="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 applyProtection="1">
      <alignment horizontal="center" vertical="center"/>
      <protection locked="0"/>
    </xf>
    <xf numFmtId="4" fontId="4" fillId="0" borderId="57" xfId="0" applyNumberFormat="1" applyFont="1" applyFill="1" applyBorder="1" applyAlignment="1" applyProtection="1">
      <alignment horizontal="center" vertical="center"/>
      <protection locked="0"/>
    </xf>
    <xf numFmtId="4" fontId="4" fillId="0" borderId="58" xfId="0" applyNumberFormat="1" applyFont="1" applyFill="1" applyBorder="1" applyAlignment="1" applyProtection="1">
      <alignment horizontal="center" vertical="center"/>
      <protection locked="0"/>
    </xf>
    <xf numFmtId="0" fontId="9" fillId="0" borderId="59" xfId="0" applyFont="1" applyFill="1" applyBorder="1" applyAlignment="1">
      <alignment horizontal="center" vertical="center"/>
    </xf>
    <xf numFmtId="49" fontId="4" fillId="0" borderId="60" xfId="0" applyNumberFormat="1" applyFont="1" applyBorder="1" applyAlignment="1" applyProtection="1">
      <alignment horizontal="center" vertical="center"/>
      <protection locked="0"/>
    </xf>
    <xf numFmtId="49" fontId="4" fillId="19" borderId="60" xfId="0" applyNumberFormat="1" applyFont="1" applyFill="1" applyBorder="1" applyAlignment="1" applyProtection="1">
      <alignment horizontal="center" vertical="center"/>
      <protection locked="0"/>
    </xf>
    <xf numFmtId="49" fontId="4" fillId="0" borderId="60" xfId="0" applyNumberFormat="1" applyFont="1" applyFill="1" applyBorder="1" applyAlignment="1" applyProtection="1">
      <alignment horizontal="center" vertical="center"/>
      <protection locked="0"/>
    </xf>
    <xf numFmtId="0" fontId="4" fillId="9" borderId="60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3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4" xfId="0" applyFont="1" applyFill="1" applyBorder="1" applyAlignment="1">
      <alignment horizontal="center" vertical="center"/>
    </xf>
    <xf numFmtId="4" fontId="4" fillId="0" borderId="62" xfId="0" applyNumberFormat="1" applyFont="1" applyFill="1" applyBorder="1" applyAlignment="1" applyProtection="1">
      <alignment horizontal="center" vertical="center"/>
      <protection locked="0"/>
    </xf>
    <xf numFmtId="4" fontId="4" fillId="0" borderId="65" xfId="0" applyNumberFormat="1" applyFont="1" applyFill="1" applyBorder="1" applyAlignment="1" applyProtection="1">
      <alignment horizontal="center" vertical="center"/>
      <protection locked="0"/>
    </xf>
    <xf numFmtId="4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" fillId="0" borderId="22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17" xfId="0" applyNumberFormat="1" applyFont="1" applyFill="1" applyBorder="1" applyAlignment="1">
      <alignment horizontal="center" vertical="center" wrapText="1"/>
    </xf>
    <xf numFmtId="165" fontId="10" fillId="41" borderId="22" xfId="0" applyNumberFormat="1" applyFont="1" applyFill="1" applyBorder="1" applyAlignment="1">
      <alignment horizontal="center" vertical="center" wrapText="1"/>
    </xf>
    <xf numFmtId="177" fontId="10" fillId="34" borderId="22" xfId="52" applyNumberFormat="1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10" fontId="4" fillId="34" borderId="22" xfId="0" applyNumberFormat="1" applyFont="1" applyFill="1" applyBorder="1" applyAlignment="1">
      <alignment horizontal="center" vertical="center" wrapText="1"/>
    </xf>
    <xf numFmtId="3" fontId="4" fillId="34" borderId="22" xfId="47" applyNumberFormat="1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10" fontId="4" fillId="34" borderId="45" xfId="0" applyNumberFormat="1" applyFont="1" applyFill="1" applyBorder="1" applyAlignment="1">
      <alignment horizontal="center" vertical="center" wrapText="1"/>
    </xf>
    <xf numFmtId="10" fontId="4" fillId="34" borderId="46" xfId="0" applyNumberFormat="1" applyFont="1" applyFill="1" applyBorder="1" applyAlignment="1">
      <alignment horizontal="center" vertical="center" wrapText="1"/>
    </xf>
    <xf numFmtId="165" fontId="4" fillId="34" borderId="17" xfId="0" applyNumberFormat="1" applyFont="1" applyFill="1" applyBorder="1" applyAlignment="1">
      <alignment horizontal="center" vertical="center" wrapText="1"/>
    </xf>
    <xf numFmtId="165" fontId="4" fillId="34" borderId="22" xfId="0" applyNumberFormat="1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 wrapText="1"/>
    </xf>
    <xf numFmtId="165" fontId="4" fillId="34" borderId="42" xfId="0" applyNumberFormat="1" applyFont="1" applyFill="1" applyBorder="1" applyAlignment="1">
      <alignment horizontal="center" vertical="center" wrapText="1"/>
    </xf>
    <xf numFmtId="165" fontId="4" fillId="42" borderId="15" xfId="0" applyNumberFormat="1" applyFont="1" applyFill="1" applyBorder="1" applyAlignment="1">
      <alignment horizontal="center" vertical="center" wrapText="1"/>
    </xf>
    <xf numFmtId="168" fontId="4" fillId="0" borderId="16" xfId="0" applyNumberFormat="1" applyFont="1" applyFill="1" applyBorder="1" applyAlignment="1" applyProtection="1">
      <alignment horizontal="left" vertical="center"/>
      <protection locked="0"/>
    </xf>
    <xf numFmtId="0" fontId="11" fillId="36" borderId="6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" fillId="36" borderId="0" xfId="0" applyFont="1" applyFill="1" applyAlignment="1">
      <alignment horizontal="left" vertical="center" wrapText="1"/>
    </xf>
    <xf numFmtId="0" fontId="7" fillId="36" borderId="0" xfId="0" applyFont="1" applyFill="1" applyAlignment="1">
      <alignment horizontal="left" vertical="center" wrapText="1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3" fontId="29" fillId="35" borderId="16" xfId="0" applyNumberFormat="1" applyFont="1" applyFill="1" applyBorder="1" applyAlignment="1" applyProtection="1">
      <alignment/>
      <protection/>
    </xf>
    <xf numFmtId="3" fontId="26" fillId="35" borderId="68" xfId="0" applyNumberFormat="1" applyFont="1" applyFill="1" applyBorder="1" applyAlignment="1" applyProtection="1">
      <alignment/>
      <protection/>
    </xf>
    <xf numFmtId="3" fontId="26" fillId="35" borderId="69" xfId="0" applyNumberFormat="1" applyFont="1" applyFill="1" applyBorder="1" applyAlignment="1" applyProtection="1">
      <alignment/>
      <protection/>
    </xf>
    <xf numFmtId="3" fontId="29" fillId="35" borderId="50" xfId="0" applyNumberFormat="1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3" fontId="3" fillId="35" borderId="16" xfId="0" applyNumberFormat="1" applyFont="1" applyFill="1" applyBorder="1" applyAlignment="1" applyProtection="1">
      <alignment/>
      <protection/>
    </xf>
    <xf numFmtId="3" fontId="2" fillId="35" borderId="40" xfId="0" applyNumberFormat="1" applyFont="1" applyFill="1" applyBorder="1" applyAlignment="1" applyProtection="1">
      <alignment/>
      <protection/>
    </xf>
    <xf numFmtId="3" fontId="2" fillId="35" borderId="68" xfId="0" applyNumberFormat="1" applyFont="1" applyFill="1" applyBorder="1" applyAlignment="1" applyProtection="1">
      <alignment/>
      <protection/>
    </xf>
    <xf numFmtId="3" fontId="2" fillId="35" borderId="69" xfId="0" applyNumberFormat="1" applyFont="1" applyFill="1" applyBorder="1" applyAlignment="1" applyProtection="1">
      <alignment/>
      <protection/>
    </xf>
    <xf numFmtId="3" fontId="2" fillId="35" borderId="56" xfId="0" applyNumberFormat="1" applyFont="1" applyFill="1" applyBorder="1" applyAlignment="1" applyProtection="1">
      <alignment/>
      <protection/>
    </xf>
    <xf numFmtId="0" fontId="26" fillId="2" borderId="0" xfId="0" applyFont="1" applyFill="1" applyBorder="1" applyAlignment="1" applyProtection="1">
      <alignment horizontal="left" vertical="top" wrapText="1"/>
      <protection locked="0"/>
    </xf>
    <xf numFmtId="0" fontId="10" fillId="10" borderId="70" xfId="0" applyFont="1" applyFill="1" applyBorder="1" applyAlignment="1">
      <alignment horizontal="left" vertical="center" wrapText="1"/>
    </xf>
    <xf numFmtId="0" fontId="10" fillId="10" borderId="71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" fillId="35" borderId="16" xfId="0" applyNumberFormat="1" applyFont="1" applyFill="1" applyBorder="1" applyAlignment="1" applyProtection="1">
      <alignment/>
      <protection/>
    </xf>
    <xf numFmtId="0" fontId="5" fillId="35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5" fillId="39" borderId="0" xfId="0" applyFont="1" applyFill="1" applyBorder="1" applyAlignment="1">
      <alignment horizontal="left" vertical="center" wrapText="1"/>
    </xf>
    <xf numFmtId="0" fontId="4" fillId="10" borderId="55" xfId="0" applyFont="1" applyFill="1" applyBorder="1" applyAlignment="1">
      <alignment horizontal="left" vertical="center" wrapText="1"/>
    </xf>
    <xf numFmtId="0" fontId="4" fillId="10" borderId="56" xfId="0" applyFont="1" applyFill="1" applyBorder="1" applyAlignment="1">
      <alignment horizontal="left" vertical="center" wrapText="1"/>
    </xf>
    <xf numFmtId="0" fontId="12" fillId="35" borderId="0" xfId="0" applyFont="1" applyFill="1" applyBorder="1" applyAlignment="1">
      <alignment horizontal="left" vertical="top" wrapText="1"/>
    </xf>
    <xf numFmtId="0" fontId="10" fillId="10" borderId="55" xfId="0" applyFont="1" applyFill="1" applyBorder="1" applyAlignment="1">
      <alignment horizontal="left" vertical="center" wrapText="1"/>
    </xf>
    <xf numFmtId="0" fontId="10" fillId="10" borderId="56" xfId="0" applyFont="1" applyFill="1" applyBorder="1" applyAlignment="1">
      <alignment horizontal="left" vertical="center" wrapText="1"/>
    </xf>
    <xf numFmtId="0" fontId="9" fillId="34" borderId="70" xfId="0" applyFont="1" applyFill="1" applyBorder="1" applyAlignment="1">
      <alignment horizontal="left" vertical="center" wrapText="1"/>
    </xf>
    <xf numFmtId="0" fontId="9" fillId="34" borderId="71" xfId="0" applyFont="1" applyFill="1" applyBorder="1" applyAlignment="1">
      <alignment horizontal="left" vertical="center" wrapText="1"/>
    </xf>
    <xf numFmtId="0" fontId="12" fillId="10" borderId="72" xfId="0" applyFont="1" applyFill="1" applyBorder="1" applyAlignment="1">
      <alignment horizontal="left" vertical="center" wrapText="1"/>
    </xf>
    <xf numFmtId="0" fontId="12" fillId="10" borderId="73" xfId="0" applyFont="1" applyFill="1" applyBorder="1" applyAlignment="1">
      <alignment horizontal="left" vertical="center" wrapText="1"/>
    </xf>
    <xf numFmtId="3" fontId="29" fillId="35" borderId="68" xfId="0" applyNumberFormat="1" applyFont="1" applyFill="1" applyBorder="1" applyAlignment="1" applyProtection="1">
      <alignment horizontal="left"/>
      <protection/>
    </xf>
    <xf numFmtId="3" fontId="29" fillId="35" borderId="56" xfId="0" applyNumberFormat="1" applyFont="1" applyFill="1" applyBorder="1" applyAlignment="1" applyProtection="1">
      <alignment horizontal="left"/>
      <protection/>
    </xf>
    <xf numFmtId="0" fontId="9" fillId="10" borderId="74" xfId="0" applyFont="1" applyFill="1" applyBorder="1" applyAlignment="1">
      <alignment horizontal="left" vertical="center" wrapText="1"/>
    </xf>
    <xf numFmtId="0" fontId="9" fillId="10" borderId="66" xfId="0" applyFont="1" applyFill="1" applyBorder="1" applyAlignment="1">
      <alignment horizontal="left" vertical="center" wrapText="1"/>
    </xf>
    <xf numFmtId="0" fontId="12" fillId="33" borderId="70" xfId="0" applyFont="1" applyFill="1" applyBorder="1" applyAlignment="1">
      <alignment horizontal="left" vertical="center" wrapText="1"/>
    </xf>
    <xf numFmtId="0" fontId="12" fillId="33" borderId="71" xfId="0" applyFont="1" applyFill="1" applyBorder="1" applyAlignment="1">
      <alignment horizontal="left" vertical="center" wrapText="1"/>
    </xf>
    <xf numFmtId="0" fontId="9" fillId="38" borderId="55" xfId="0" applyFont="1" applyFill="1" applyBorder="1" applyAlignment="1">
      <alignment horizontal="left" vertical="center" wrapText="1"/>
    </xf>
    <xf numFmtId="0" fontId="9" fillId="38" borderId="56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5" fillId="10" borderId="0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9" fillId="18" borderId="55" xfId="0" applyFont="1" applyFill="1" applyBorder="1" applyAlignment="1">
      <alignment horizontal="left" vertical="center" wrapText="1"/>
    </xf>
    <xf numFmtId="0" fontId="9" fillId="18" borderId="56" xfId="0" applyFont="1" applyFill="1" applyBorder="1" applyAlignment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7" fillId="36" borderId="0" xfId="0" applyFont="1" applyFill="1" applyBorder="1" applyAlignment="1">
      <alignment horizontal="left" vertical="center" wrapText="1"/>
    </xf>
    <xf numFmtId="0" fontId="12" fillId="18" borderId="55" xfId="0" applyFont="1" applyFill="1" applyBorder="1" applyAlignment="1">
      <alignment horizontal="left" vertical="center" wrapText="1"/>
    </xf>
    <xf numFmtId="0" fontId="12" fillId="18" borderId="5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36" borderId="0" xfId="0" applyFont="1" applyFill="1" applyBorder="1" applyAlignment="1">
      <alignment horizontal="left" vertical="center" wrapText="1"/>
    </xf>
    <xf numFmtId="0" fontId="29" fillId="0" borderId="75" xfId="0" applyFont="1" applyFill="1" applyBorder="1" applyAlignment="1" applyProtection="1">
      <alignment horizontal="left" vertical="center" wrapText="1"/>
      <protection locked="0"/>
    </xf>
    <xf numFmtId="0" fontId="29" fillId="0" borderId="76" xfId="0" applyFont="1" applyFill="1" applyBorder="1" applyAlignment="1" applyProtection="1">
      <alignment horizontal="left" vertical="center" wrapText="1"/>
      <protection locked="0"/>
    </xf>
    <xf numFmtId="0" fontId="29" fillId="0" borderId="4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2" borderId="68" xfId="0" applyFont="1" applyFill="1" applyBorder="1" applyAlignment="1" applyProtection="1">
      <alignment horizontal="left" vertical="center" wrapText="1"/>
      <protection locked="0"/>
    </xf>
    <xf numFmtId="0" fontId="9" fillId="2" borderId="69" xfId="0" applyFont="1" applyFill="1" applyBorder="1" applyAlignment="1" applyProtection="1">
      <alignment horizontal="left" vertical="center" wrapText="1"/>
      <protection locked="0"/>
    </xf>
    <xf numFmtId="0" fontId="9" fillId="2" borderId="56" xfId="0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 applyProtection="1">
      <alignment horizontal="left" vertical="center" wrapText="1"/>
      <protection/>
    </xf>
    <xf numFmtId="0" fontId="7" fillId="0" borderId="66" xfId="0" applyFont="1" applyFill="1" applyBorder="1" applyAlignment="1" applyProtection="1">
      <alignment horizontal="left" vertical="center" wrapText="1"/>
      <protection/>
    </xf>
    <xf numFmtId="14" fontId="4" fillId="0" borderId="16" xfId="0" applyNumberFormat="1" applyFont="1" applyFill="1" applyBorder="1" applyAlignment="1" applyProtection="1">
      <alignment horizontal="left" vertical="center"/>
      <protection locked="0"/>
    </xf>
    <xf numFmtId="14" fontId="4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78" xfId="0" applyFont="1" applyFill="1" applyBorder="1" applyAlignment="1" applyProtection="1">
      <alignment horizontal="left" vertical="center" wrapText="1"/>
      <protection locked="0"/>
    </xf>
    <xf numFmtId="0" fontId="4" fillId="0" borderId="79" xfId="0" applyFont="1" applyFill="1" applyBorder="1" applyAlignment="1" applyProtection="1">
      <alignment horizontal="left" vertical="center" wrapText="1"/>
      <protection locked="0"/>
    </xf>
    <xf numFmtId="0" fontId="4" fillId="0" borderId="8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77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61" fillId="0" borderId="16" xfId="45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54" fillId="0" borderId="17" xfId="45" applyFont="1" applyFill="1" applyBorder="1" applyAlignment="1" applyProtection="1">
      <alignment horizontal="left" vertical="center"/>
      <protection locked="0"/>
    </xf>
    <xf numFmtId="0" fontId="54" fillId="0" borderId="22" xfId="45" applyFont="1" applyFill="1" applyBorder="1" applyAlignment="1" applyProtection="1">
      <alignment horizontal="left" vertical="center"/>
      <protection locked="0"/>
    </xf>
    <xf numFmtId="0" fontId="9" fillId="38" borderId="74" xfId="0" applyFont="1" applyFill="1" applyBorder="1" applyAlignment="1">
      <alignment horizontal="left" vertical="center" wrapText="1"/>
    </xf>
    <xf numFmtId="0" fontId="9" fillId="38" borderId="66" xfId="0" applyFont="1" applyFill="1" applyBorder="1" applyAlignment="1">
      <alignment horizontal="left" vertical="center" wrapText="1"/>
    </xf>
    <xf numFmtId="0" fontId="9" fillId="38" borderId="55" xfId="0" applyFont="1" applyFill="1" applyBorder="1" applyAlignment="1">
      <alignment horizontal="left" vertical="center"/>
    </xf>
    <xf numFmtId="0" fontId="9" fillId="38" borderId="56" xfId="0" applyFont="1" applyFill="1" applyBorder="1" applyAlignment="1">
      <alignment horizontal="left" vertical="center"/>
    </xf>
    <xf numFmtId="0" fontId="10" fillId="0" borderId="68" xfId="0" applyFont="1" applyFill="1" applyBorder="1" applyAlignment="1" applyProtection="1">
      <alignment horizontal="left" vertical="center" wrapText="1"/>
      <protection locked="0"/>
    </xf>
    <xf numFmtId="0" fontId="10" fillId="0" borderId="69" xfId="0" applyFont="1" applyFill="1" applyBorder="1" applyAlignment="1" applyProtection="1">
      <alignment horizontal="left" vertical="center" wrapText="1"/>
      <protection locked="0"/>
    </xf>
    <xf numFmtId="0" fontId="10" fillId="0" borderId="42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33" borderId="18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2" fillId="38" borderId="55" xfId="0" applyFont="1" applyFill="1" applyBorder="1" applyAlignment="1">
      <alignment horizontal="left" vertical="center" wrapText="1"/>
    </xf>
    <xf numFmtId="0" fontId="12" fillId="38" borderId="56" xfId="0" applyFont="1" applyFill="1" applyBorder="1" applyAlignment="1">
      <alignment horizontal="left" vertical="center" wrapText="1"/>
    </xf>
    <xf numFmtId="0" fontId="12" fillId="38" borderId="70" xfId="0" applyFont="1" applyFill="1" applyBorder="1" applyAlignment="1">
      <alignment horizontal="left" vertical="center" wrapText="1"/>
    </xf>
    <xf numFmtId="0" fontId="12" fillId="38" borderId="71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9" fillId="18" borderId="14" xfId="0" applyFont="1" applyFill="1" applyBorder="1" applyAlignment="1">
      <alignment horizontal="left" vertical="center" wrapText="1"/>
    </xf>
    <xf numFmtId="0" fontId="9" fillId="18" borderId="16" xfId="0" applyFont="1" applyFill="1" applyBorder="1" applyAlignment="1">
      <alignment horizontal="left" vertical="center" wrapText="1"/>
    </xf>
    <xf numFmtId="0" fontId="12" fillId="18" borderId="14" xfId="0" applyFont="1" applyFill="1" applyBorder="1" applyAlignment="1">
      <alignment horizontal="left" vertical="center" wrapText="1"/>
    </xf>
    <xf numFmtId="0" fontId="12" fillId="18" borderId="16" xfId="0" applyFont="1" applyFill="1" applyBorder="1" applyAlignment="1">
      <alignment horizontal="left" vertical="center" wrapText="1"/>
    </xf>
    <xf numFmtId="0" fontId="9" fillId="18" borderId="74" xfId="0" applyFont="1" applyFill="1" applyBorder="1" applyAlignment="1">
      <alignment horizontal="left" vertical="center" wrapText="1"/>
    </xf>
    <xf numFmtId="0" fontId="9" fillId="18" borderId="66" xfId="0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72">
    <dxf>
      <font>
        <strike val="0"/>
        <color theme="0" tint="-0.3499799966812134"/>
      </font>
    </dxf>
    <dxf>
      <font>
        <strike val="0"/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/>
    <dxf>
      <font>
        <strike val="0"/>
        <color theme="0"/>
      </font>
    </dxf>
    <dxf>
      <font>
        <strike val="0"/>
        <color theme="0" tint="-0.3499799966812134"/>
      </font>
    </dxf>
    <dxf>
      <font>
        <strike val="0"/>
        <color theme="0" tint="-0.3499799966812134"/>
      </font>
    </dxf>
    <dxf>
      <font>
        <strike val="0"/>
        <color theme="0" tint="-0.3499799966812134"/>
      </font>
    </dxf>
    <dxf>
      <font>
        <strike val="0"/>
        <color theme="0" tint="-0.3499799966812134"/>
      </font>
    </dxf>
    <dxf>
      <font>
        <color theme="0" tint="-0.3499799966812134"/>
      </font>
    </dxf>
    <dxf>
      <fill>
        <patternFill patternType="none">
          <bgColor indexed="65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ont>
        <color theme="0" tint="-0.3499799966812134"/>
      </font>
      <border/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2"/>
  <sheetViews>
    <sheetView tabSelected="1" view="pageBreakPreview" zoomScaleSheetLayoutView="100" zoomScalePageLayoutView="0" workbookViewId="0" topLeftCell="B41">
      <selection activeCell="C64" sqref="C64"/>
    </sheetView>
  </sheetViews>
  <sheetFormatPr defaultColWidth="11.421875" defaultRowHeight="15"/>
  <cols>
    <col min="1" max="1" width="5.140625" style="68" hidden="1" customWidth="1"/>
    <col min="2" max="2" width="61.7109375" style="122" customWidth="1"/>
    <col min="3" max="3" width="21.8515625" style="57" customWidth="1"/>
    <col min="4" max="4" width="20.8515625" style="58" customWidth="1"/>
    <col min="5" max="5" width="21.140625" style="58" customWidth="1"/>
    <col min="6" max="6" width="22.00390625" style="58" customWidth="1"/>
    <col min="7" max="14" width="12.8515625" style="58" customWidth="1"/>
    <col min="15" max="15" width="12.00390625" style="58" bestFit="1" customWidth="1"/>
    <col min="16" max="25" width="11.421875" style="58" customWidth="1"/>
    <col min="26" max="16384" width="11.421875" style="116" customWidth="1"/>
  </cols>
  <sheetData>
    <row r="1" spans="1:25" s="268" customFormat="1" ht="24" thickBot="1">
      <c r="A1" s="67" t="s">
        <v>367</v>
      </c>
      <c r="B1" s="121" t="s">
        <v>98</v>
      </c>
      <c r="C1" s="423">
        <f>IF(C10="","",C10)</f>
      </c>
      <c r="D1" s="424"/>
      <c r="E1" s="352" t="s">
        <v>61</v>
      </c>
      <c r="F1" s="159">
        <v>2016</v>
      </c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6" ht="7.5" customHeight="1" thickBot="1">
      <c r="A2" s="67">
        <v>2</v>
      </c>
      <c r="C2" s="353"/>
      <c r="D2" s="353"/>
      <c r="E2" s="353"/>
      <c r="F2" s="353"/>
    </row>
    <row r="3" spans="1:9" ht="24" customHeight="1">
      <c r="A3" s="67">
        <v>3</v>
      </c>
      <c r="B3" s="262" t="s">
        <v>59</v>
      </c>
      <c r="C3" s="130"/>
      <c r="D3" s="56" t="s">
        <v>60</v>
      </c>
      <c r="E3" s="434"/>
      <c r="F3" s="435"/>
      <c r="H3" s="110"/>
      <c r="I3" s="110"/>
    </row>
    <row r="4" spans="1:9" ht="21.75" customHeight="1" thickBot="1">
      <c r="A4" s="67">
        <v>4</v>
      </c>
      <c r="B4" s="45" t="s">
        <v>46</v>
      </c>
      <c r="C4" s="233"/>
      <c r="D4" s="313" t="s">
        <v>30</v>
      </c>
      <c r="E4" s="436"/>
      <c r="F4" s="437"/>
      <c r="H4" s="110"/>
      <c r="I4" s="110"/>
    </row>
    <row r="5" spans="1:9" ht="7.5" customHeight="1">
      <c r="A5" s="67">
        <v>5</v>
      </c>
      <c r="B5" s="9"/>
      <c r="C5" s="353"/>
      <c r="D5" s="353"/>
      <c r="E5" s="353"/>
      <c r="F5" s="353"/>
      <c r="H5" s="110"/>
      <c r="I5" s="110"/>
    </row>
    <row r="6" spans="1:25" s="271" customFormat="1" ht="24" customHeight="1">
      <c r="A6" s="104">
        <v>6</v>
      </c>
      <c r="B6" s="265" t="s">
        <v>64</v>
      </c>
      <c r="C6" s="312"/>
      <c r="D6" s="312"/>
      <c r="E6" s="354"/>
      <c r="F6" s="312"/>
      <c r="G6" s="269"/>
      <c r="H6" s="270"/>
      <c r="I6" s="270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</row>
    <row r="7" spans="1:25" s="272" customFormat="1" ht="7.5" customHeight="1">
      <c r="A7" s="67">
        <v>7</v>
      </c>
      <c r="B7" s="9"/>
      <c r="C7" s="3"/>
      <c r="D7" s="3"/>
      <c r="E7" s="3"/>
      <c r="F7" s="3"/>
      <c r="G7" s="62"/>
      <c r="H7" s="110"/>
      <c r="I7" s="110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</row>
    <row r="8" spans="1:9" ht="16.5" customHeight="1">
      <c r="A8" s="68">
        <v>8</v>
      </c>
      <c r="B8" s="264" t="s">
        <v>65</v>
      </c>
      <c r="C8" s="311"/>
      <c r="D8" s="311"/>
      <c r="E8" s="355"/>
      <c r="F8" s="311"/>
      <c r="H8" s="110"/>
      <c r="I8" s="110"/>
    </row>
    <row r="9" spans="1:9" ht="7.5" customHeight="1" thickBot="1">
      <c r="A9" s="67">
        <v>9</v>
      </c>
      <c r="B9" s="9"/>
      <c r="C9" s="3"/>
      <c r="D9" s="3"/>
      <c r="E9" s="3"/>
      <c r="F9" s="3"/>
      <c r="H9" s="110"/>
      <c r="I9" s="110"/>
    </row>
    <row r="10" spans="1:25" s="63" customFormat="1" ht="16.5" customHeight="1">
      <c r="A10" s="67">
        <v>10</v>
      </c>
      <c r="B10" s="308" t="s">
        <v>358</v>
      </c>
      <c r="C10" s="430"/>
      <c r="D10" s="430"/>
      <c r="E10" s="430"/>
      <c r="F10" s="431"/>
      <c r="G10" s="54"/>
      <c r="H10" s="110"/>
      <c r="I10" s="110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9" ht="16.5" customHeight="1">
      <c r="A11" s="67">
        <v>11</v>
      </c>
      <c r="B11" s="302" t="s">
        <v>16</v>
      </c>
      <c r="C11" s="438"/>
      <c r="D11" s="438"/>
      <c r="E11" s="438"/>
      <c r="F11" s="437"/>
      <c r="H11" s="110"/>
      <c r="I11" s="110"/>
    </row>
    <row r="12" spans="1:25" s="63" customFormat="1" ht="20.25" customHeight="1">
      <c r="A12" s="67">
        <v>12</v>
      </c>
      <c r="B12" s="302" t="s">
        <v>66</v>
      </c>
      <c r="C12" s="73"/>
      <c r="D12" s="310" t="s">
        <v>27</v>
      </c>
      <c r="E12" s="432"/>
      <c r="F12" s="433"/>
      <c r="G12" s="54"/>
      <c r="H12" s="110"/>
      <c r="I12" s="110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s="63" customFormat="1" ht="16.5" customHeight="1">
      <c r="A13" s="67">
        <v>13</v>
      </c>
      <c r="B13" s="302" t="s">
        <v>1</v>
      </c>
      <c r="C13" s="230"/>
      <c r="D13" s="74" t="s">
        <v>3</v>
      </c>
      <c r="E13" s="425"/>
      <c r="F13" s="426"/>
      <c r="G13" s="54"/>
      <c r="H13" s="110"/>
      <c r="I13" s="110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s="63" customFormat="1" ht="16.5" customHeight="1">
      <c r="A14" s="67">
        <v>14</v>
      </c>
      <c r="B14" s="70" t="s">
        <v>259</v>
      </c>
      <c r="C14" s="438"/>
      <c r="D14" s="438"/>
      <c r="E14" s="438"/>
      <c r="F14" s="437"/>
      <c r="G14" s="54"/>
      <c r="H14" s="110"/>
      <c r="I14" s="110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25" s="63" customFormat="1" ht="16.5" customHeight="1">
      <c r="A15" s="67">
        <v>15</v>
      </c>
      <c r="B15" s="302" t="s">
        <v>2</v>
      </c>
      <c r="C15" s="356"/>
      <c r="D15" s="310" t="s">
        <v>258</v>
      </c>
      <c r="E15" s="432"/>
      <c r="F15" s="43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 s="63" customFormat="1" ht="16.5" customHeight="1" thickBot="1">
      <c r="A16" s="67">
        <v>16</v>
      </c>
      <c r="B16" s="45" t="s">
        <v>46</v>
      </c>
      <c r="C16" s="351"/>
      <c r="D16" s="313" t="s">
        <v>30</v>
      </c>
      <c r="E16" s="439"/>
      <c r="F16" s="440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pans="1:6" ht="16.5" customHeight="1" thickBot="1">
      <c r="A17" s="67">
        <v>17</v>
      </c>
      <c r="B17" s="157" t="s">
        <v>173</v>
      </c>
      <c r="C17" s="427"/>
      <c r="D17" s="428"/>
      <c r="E17" s="429"/>
      <c r="F17" s="301" t="str">
        <f>IF(C17=0,"pas de logiciel"," ")</f>
        <v>pas de logiciel</v>
      </c>
    </row>
    <row r="18" spans="1:6" s="54" customFormat="1" ht="7.5" customHeight="1" thickBot="1">
      <c r="A18" s="67"/>
      <c r="B18" s="9"/>
      <c r="C18" s="7"/>
      <c r="D18" s="7"/>
      <c r="E18" s="7"/>
      <c r="F18" s="357"/>
    </row>
    <row r="19" spans="1:25" s="63" customFormat="1" ht="36.75" customHeight="1">
      <c r="A19" s="67">
        <v>22</v>
      </c>
      <c r="B19" s="308" t="s">
        <v>359</v>
      </c>
      <c r="C19" s="130"/>
      <c r="D19" s="130"/>
      <c r="E19" s="130"/>
      <c r="F19" s="358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1:6" ht="16.5" customHeight="1">
      <c r="A20" s="67"/>
      <c r="B20" s="129" t="s">
        <v>246</v>
      </c>
      <c r="C20" s="445"/>
      <c r="D20" s="446"/>
      <c r="E20" s="446"/>
      <c r="F20" s="447"/>
    </row>
    <row r="21" spans="1:6" ht="16.5" customHeight="1" thickBot="1">
      <c r="A21" s="67"/>
      <c r="B21" s="309" t="s">
        <v>263</v>
      </c>
      <c r="C21" s="411"/>
      <c r="D21" s="412"/>
      <c r="E21" s="412"/>
      <c r="F21" s="413"/>
    </row>
    <row r="22" spans="1:6" ht="7.5" customHeight="1" thickBot="1">
      <c r="A22" s="67"/>
      <c r="B22" s="9"/>
      <c r="C22" s="12"/>
      <c r="D22" s="59"/>
      <c r="E22" s="12"/>
      <c r="F22" s="12"/>
    </row>
    <row r="23" spans="1:6" ht="18" customHeight="1">
      <c r="A23" s="67"/>
      <c r="B23" s="42" t="s">
        <v>360</v>
      </c>
      <c r="C23" s="86" t="s">
        <v>74</v>
      </c>
      <c r="D23" s="94" t="s">
        <v>75</v>
      </c>
      <c r="E23" s="12"/>
      <c r="F23" s="12"/>
    </row>
    <row r="24" spans="1:6" ht="16.5" customHeight="1" thickBot="1">
      <c r="A24" s="67"/>
      <c r="B24" s="95" t="s">
        <v>109</v>
      </c>
      <c r="C24" s="93"/>
      <c r="D24" s="93"/>
      <c r="E24" s="12"/>
      <c r="F24" s="12"/>
    </row>
    <row r="25" spans="1:6" ht="7.5" customHeight="1">
      <c r="A25" s="67"/>
      <c r="B25" s="9"/>
      <c r="C25" s="12"/>
      <c r="D25" s="59"/>
      <c r="E25" s="12"/>
      <c r="F25" s="12"/>
    </row>
    <row r="26" spans="1:7" s="62" customFormat="1" ht="20.25" customHeight="1">
      <c r="A26" s="68">
        <v>24</v>
      </c>
      <c r="B26" s="198" t="s">
        <v>67</v>
      </c>
      <c r="C26" s="79"/>
      <c r="D26" s="79"/>
      <c r="E26" s="80"/>
      <c r="F26" s="264"/>
      <c r="G26" s="58"/>
    </row>
    <row r="27" spans="1:25" s="274" customFormat="1" ht="15.75" customHeight="1" thickBot="1">
      <c r="A27" s="67">
        <v>26</v>
      </c>
      <c r="B27" s="414" t="s">
        <v>68</v>
      </c>
      <c r="C27" s="414"/>
      <c r="D27" s="414"/>
      <c r="E27" s="414"/>
      <c r="F27" s="414"/>
      <c r="G27" s="273"/>
      <c r="H27" s="273"/>
      <c r="I27" s="273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</row>
    <row r="28" spans="1:25" s="63" customFormat="1" ht="18" customHeight="1">
      <c r="A28" s="67">
        <v>27</v>
      </c>
      <c r="B28" s="308" t="s">
        <v>175</v>
      </c>
      <c r="C28" s="19" t="s">
        <v>29</v>
      </c>
      <c r="D28" s="19" t="s">
        <v>18</v>
      </c>
      <c r="E28" s="19" t="s">
        <v>19</v>
      </c>
      <c r="F28" s="326" t="s">
        <v>20</v>
      </c>
      <c r="G28" s="317" t="s">
        <v>21</v>
      </c>
      <c r="H28" s="134" t="s">
        <v>22</v>
      </c>
      <c r="I28" s="134" t="s">
        <v>23</v>
      </c>
      <c r="J28" s="134" t="s">
        <v>136</v>
      </c>
      <c r="K28" s="134" t="s">
        <v>137</v>
      </c>
      <c r="L28" s="134" t="s">
        <v>138</v>
      </c>
      <c r="M28" s="134" t="s">
        <v>139</v>
      </c>
      <c r="N28" s="135" t="s">
        <v>140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s="63" customFormat="1" ht="16.5" customHeight="1">
      <c r="A29" s="67">
        <v>28</v>
      </c>
      <c r="B29" s="302" t="s">
        <v>174</v>
      </c>
      <c r="C29" s="153"/>
      <c r="D29" s="153"/>
      <c r="E29" s="153"/>
      <c r="F29" s="327"/>
      <c r="G29" s="318"/>
      <c r="H29" s="154"/>
      <c r="I29" s="154"/>
      <c r="J29" s="154"/>
      <c r="K29" s="154"/>
      <c r="L29" s="154"/>
      <c r="M29" s="154"/>
      <c r="N29" s="155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5" s="63" customFormat="1" ht="16.5" customHeight="1">
      <c r="A30" s="67"/>
      <c r="B30" s="302" t="s">
        <v>280</v>
      </c>
      <c r="C30" s="131"/>
      <c r="D30" s="131"/>
      <c r="E30" s="131"/>
      <c r="F30" s="328"/>
      <c r="G30" s="319"/>
      <c r="H30" s="136"/>
      <c r="I30" s="136"/>
      <c r="J30" s="136"/>
      <c r="K30" s="136"/>
      <c r="L30" s="136"/>
      <c r="M30" s="136"/>
      <c r="N30" s="156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25" s="63" customFormat="1" ht="16.5" customHeight="1">
      <c r="A31" s="67">
        <v>29</v>
      </c>
      <c r="B31" s="302" t="s">
        <v>176</v>
      </c>
      <c r="C31" s="131"/>
      <c r="D31" s="131"/>
      <c r="E31" s="131"/>
      <c r="F31" s="328"/>
      <c r="G31" s="320"/>
      <c r="H31" s="258"/>
      <c r="I31" s="258"/>
      <c r="J31" s="258"/>
      <c r="K31" s="258"/>
      <c r="L31" s="258"/>
      <c r="M31" s="258"/>
      <c r="N31" s="259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5" s="63" customFormat="1" ht="16.5" customHeight="1">
      <c r="A32" s="67">
        <v>30</v>
      </c>
      <c r="B32" s="302" t="s">
        <v>24</v>
      </c>
      <c r="C32" s="33"/>
      <c r="D32" s="33"/>
      <c r="E32" s="33"/>
      <c r="F32" s="307"/>
      <c r="G32" s="321"/>
      <c r="H32" s="231"/>
      <c r="I32" s="231"/>
      <c r="J32" s="231"/>
      <c r="K32" s="231"/>
      <c r="L32" s="231"/>
      <c r="M32" s="231"/>
      <c r="N32" s="232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s="63" customFormat="1" ht="16.5" customHeight="1">
      <c r="A33" s="67"/>
      <c r="B33" s="17" t="s">
        <v>102</v>
      </c>
      <c r="C33" s="33"/>
      <c r="D33" s="33"/>
      <c r="E33" s="33"/>
      <c r="F33" s="307"/>
      <c r="G33" s="322"/>
      <c r="H33" s="137"/>
      <c r="I33" s="137"/>
      <c r="J33" s="137"/>
      <c r="K33" s="137"/>
      <c r="L33" s="137"/>
      <c r="M33" s="137"/>
      <c r="N33" s="137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:14" s="58" customFormat="1" ht="16.5" customHeight="1">
      <c r="A34" s="67">
        <v>31</v>
      </c>
      <c r="B34" s="302" t="s">
        <v>31</v>
      </c>
      <c r="C34" s="33"/>
      <c r="D34" s="33"/>
      <c r="E34" s="33"/>
      <c r="F34" s="307"/>
      <c r="G34" s="323"/>
      <c r="H34" s="132"/>
      <c r="I34" s="132"/>
      <c r="J34" s="132"/>
      <c r="K34" s="132"/>
      <c r="L34" s="132"/>
      <c r="M34" s="132"/>
      <c r="N34" s="133"/>
    </row>
    <row r="35" spans="1:14" s="58" customFormat="1" ht="23.25" customHeight="1">
      <c r="A35" s="67"/>
      <c r="B35" s="302" t="s">
        <v>188</v>
      </c>
      <c r="C35" s="36"/>
      <c r="D35" s="36"/>
      <c r="E35" s="36"/>
      <c r="F35" s="49"/>
      <c r="G35" s="324"/>
      <c r="H35" s="192"/>
      <c r="I35" s="192"/>
      <c r="J35" s="192"/>
      <c r="K35" s="192"/>
      <c r="L35" s="192"/>
      <c r="M35" s="192"/>
      <c r="N35" s="193"/>
    </row>
    <row r="36" spans="1:25" s="63" customFormat="1" ht="23.25" customHeight="1" thickBot="1">
      <c r="A36" s="67">
        <v>32</v>
      </c>
      <c r="B36" s="45" t="s">
        <v>286</v>
      </c>
      <c r="C36" s="39"/>
      <c r="D36" s="39"/>
      <c r="E36" s="39"/>
      <c r="F36" s="329"/>
      <c r="G36" s="325"/>
      <c r="H36" s="190"/>
      <c r="I36" s="190"/>
      <c r="J36" s="190"/>
      <c r="K36" s="190"/>
      <c r="L36" s="190"/>
      <c r="M36" s="190"/>
      <c r="N36" s="191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s="63" customFormat="1" ht="7.5" customHeight="1" thickBot="1">
      <c r="A37" s="67">
        <v>33</v>
      </c>
      <c r="B37" s="71"/>
      <c r="C37" s="6"/>
      <c r="D37" s="5"/>
      <c r="E37" s="4"/>
      <c r="F37" s="106"/>
      <c r="G37" s="62"/>
      <c r="H37" s="62"/>
      <c r="I37" s="62"/>
      <c r="J37" s="62"/>
      <c r="K37" s="62"/>
      <c r="L37" s="62"/>
      <c r="M37" s="62"/>
      <c r="N37" s="62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s="63" customFormat="1" ht="24" customHeight="1">
      <c r="A38" s="67">
        <v>34</v>
      </c>
      <c r="B38" s="308" t="s">
        <v>384</v>
      </c>
      <c r="C38" s="19" t="s">
        <v>29</v>
      </c>
      <c r="D38" s="19" t="s">
        <v>18</v>
      </c>
      <c r="E38" s="19" t="s">
        <v>19</v>
      </c>
      <c r="F38" s="326" t="s">
        <v>20</v>
      </c>
      <c r="G38" s="330" t="s">
        <v>21</v>
      </c>
      <c r="H38" s="138" t="s">
        <v>22</v>
      </c>
      <c r="I38" s="138" t="s">
        <v>23</v>
      </c>
      <c r="J38" s="138" t="s">
        <v>136</v>
      </c>
      <c r="K38" s="138" t="s">
        <v>137</v>
      </c>
      <c r="L38" s="138" t="s">
        <v>138</v>
      </c>
      <c r="M38" s="138" t="s">
        <v>139</v>
      </c>
      <c r="N38" s="139" t="s">
        <v>140</v>
      </c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s="63" customFormat="1" ht="24" customHeight="1">
      <c r="A39" s="67">
        <v>35</v>
      </c>
      <c r="B39" s="17" t="s">
        <v>383</v>
      </c>
      <c r="C39" s="65"/>
      <c r="D39" s="65"/>
      <c r="E39" s="65"/>
      <c r="F39" s="333"/>
      <c r="G39" s="331"/>
      <c r="H39" s="128"/>
      <c r="I39" s="128"/>
      <c r="J39" s="128"/>
      <c r="K39" s="128"/>
      <c r="L39" s="128"/>
      <c r="M39" s="128"/>
      <c r="N39" s="140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14" s="59" customFormat="1" ht="26.25" customHeight="1">
      <c r="A40" s="67">
        <v>36</v>
      </c>
      <c r="B40" s="92" t="s">
        <v>319</v>
      </c>
      <c r="C40" s="65"/>
      <c r="D40" s="65"/>
      <c r="E40" s="65"/>
      <c r="F40" s="333"/>
      <c r="G40" s="331"/>
      <c r="H40" s="128"/>
      <c r="I40" s="128"/>
      <c r="J40" s="128"/>
      <c r="K40" s="128"/>
      <c r="L40" s="128"/>
      <c r="M40" s="128"/>
      <c r="N40" s="140"/>
    </row>
    <row r="41" spans="1:14" s="59" customFormat="1" ht="27.75" customHeight="1" thickBot="1">
      <c r="A41" s="67">
        <v>37</v>
      </c>
      <c r="B41" s="95" t="s">
        <v>324</v>
      </c>
      <c r="C41" s="314"/>
      <c r="D41" s="314"/>
      <c r="E41" s="314"/>
      <c r="F41" s="334"/>
      <c r="G41" s="332"/>
      <c r="H41" s="315"/>
      <c r="I41" s="315"/>
      <c r="J41" s="315"/>
      <c r="K41" s="315"/>
      <c r="L41" s="315"/>
      <c r="M41" s="315"/>
      <c r="N41" s="316"/>
    </row>
    <row r="42" spans="1:9" s="59" customFormat="1" ht="7.5" customHeight="1" thickBot="1">
      <c r="A42" s="67">
        <v>39</v>
      </c>
      <c r="B42" s="69"/>
      <c r="C42" s="20"/>
      <c r="D42" s="20"/>
      <c r="E42" s="20"/>
      <c r="F42" s="20"/>
      <c r="G42" s="20"/>
      <c r="H42" s="20"/>
      <c r="I42" s="20"/>
    </row>
    <row r="43" spans="1:8" s="59" customFormat="1" ht="28.5" customHeight="1">
      <c r="A43" s="67">
        <v>45</v>
      </c>
      <c r="B43" s="42" t="s">
        <v>310</v>
      </c>
      <c r="C43" s="43" t="s">
        <v>321</v>
      </c>
      <c r="D43" s="43" t="s">
        <v>52</v>
      </c>
      <c r="E43" s="44" t="s">
        <v>53</v>
      </c>
      <c r="F43" s="20"/>
      <c r="G43" s="20"/>
      <c r="H43" s="20"/>
    </row>
    <row r="44" spans="1:8" s="59" customFormat="1" ht="35.25" customHeight="1">
      <c r="A44" s="81"/>
      <c r="B44" s="303" t="s">
        <v>320</v>
      </c>
      <c r="C44" s="111"/>
      <c r="D44" s="111"/>
      <c r="E44" s="112"/>
      <c r="F44" s="20"/>
      <c r="G44" s="20"/>
      <c r="H44" s="20"/>
    </row>
    <row r="45" spans="1:8" s="59" customFormat="1" ht="31.5" customHeight="1">
      <c r="A45" s="81"/>
      <c r="B45" s="303" t="s">
        <v>352</v>
      </c>
      <c r="C45" s="111"/>
      <c r="D45" s="111"/>
      <c r="E45" s="112"/>
      <c r="F45" s="20"/>
      <c r="G45" s="20"/>
      <c r="H45" s="20"/>
    </row>
    <row r="46" spans="1:8" s="59" customFormat="1" ht="36.75" customHeight="1" thickBot="1">
      <c r="A46" s="81"/>
      <c r="B46" s="87" t="s">
        <v>322</v>
      </c>
      <c r="C46" s="335"/>
      <c r="D46" s="335"/>
      <c r="E46" s="336"/>
      <c r="F46" s="20"/>
      <c r="G46" s="20"/>
      <c r="H46" s="20"/>
    </row>
    <row r="47" spans="1:24" s="163" customFormat="1" ht="18" customHeight="1">
      <c r="A47" s="160">
        <v>48</v>
      </c>
      <c r="B47" s="161" t="s">
        <v>287</v>
      </c>
      <c r="C47" s="161"/>
      <c r="D47" s="161"/>
      <c r="E47" s="161"/>
      <c r="F47" s="161"/>
      <c r="G47" s="275"/>
      <c r="H47" s="275"/>
      <c r="I47" s="275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</row>
    <row r="48" spans="1:9" ht="46.5" customHeight="1">
      <c r="A48" s="67">
        <v>49</v>
      </c>
      <c r="B48" s="419"/>
      <c r="C48" s="420"/>
      <c r="D48" s="420"/>
      <c r="E48" s="420"/>
      <c r="F48" s="421"/>
      <c r="G48" s="11"/>
      <c r="H48" s="11"/>
      <c r="I48" s="11"/>
    </row>
    <row r="49" spans="1:25" s="271" customFormat="1" ht="18" customHeight="1">
      <c r="A49" s="104">
        <v>50</v>
      </c>
      <c r="B49" s="265" t="s">
        <v>397</v>
      </c>
      <c r="C49" s="107"/>
      <c r="D49" s="107"/>
      <c r="E49" s="108"/>
      <c r="F49" s="265"/>
      <c r="G49" s="269"/>
      <c r="H49" s="270"/>
      <c r="I49" s="270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</row>
    <row r="50" spans="1:6" ht="7.5" customHeight="1">
      <c r="A50" s="67">
        <v>51</v>
      </c>
      <c r="B50" s="9"/>
      <c r="C50" s="61"/>
      <c r="D50" s="62"/>
      <c r="E50" s="62"/>
      <c r="F50" s="62"/>
    </row>
    <row r="51" spans="1:6" ht="17.25" customHeight="1">
      <c r="A51" s="68">
        <v>52</v>
      </c>
      <c r="B51" s="198" t="s">
        <v>55</v>
      </c>
      <c r="C51" s="198"/>
      <c r="D51" s="198"/>
      <c r="E51" s="198"/>
      <c r="F51" s="198"/>
    </row>
    <row r="52" spans="1:25" s="63" customFormat="1" ht="7.5" customHeight="1" thickBot="1">
      <c r="A52" s="67">
        <v>53</v>
      </c>
      <c r="B52" s="9"/>
      <c r="C52" s="57"/>
      <c r="D52" s="58"/>
      <c r="E52" s="58"/>
      <c r="F52" s="58"/>
      <c r="G52" s="58"/>
      <c r="H52" s="58"/>
      <c r="I52" s="58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s="63" customFormat="1" ht="27.75" customHeight="1">
      <c r="A53" s="67">
        <v>54</v>
      </c>
      <c r="B53" s="308" t="s">
        <v>257</v>
      </c>
      <c r="C53" s="14" t="s">
        <v>43</v>
      </c>
      <c r="D53" s="16" t="s">
        <v>305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s="63" customFormat="1" ht="16.5" customHeight="1">
      <c r="A54" s="67">
        <v>55</v>
      </c>
      <c r="B54" s="302" t="s">
        <v>293</v>
      </c>
      <c r="C54" s="36"/>
      <c r="D54" s="46">
        <f>_xlfn.IFERROR(C54/$C$54,0)</f>
        <v>0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 spans="1:25" s="63" customFormat="1" ht="16.5" customHeight="1">
      <c r="A55" s="67">
        <v>56</v>
      </c>
      <c r="B55" s="303" t="s">
        <v>333</v>
      </c>
      <c r="C55" s="37"/>
      <c r="D55" s="46">
        <f>_xlfn.IFERROR(C55/$C$54,0)</f>
        <v>0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 spans="1:25" s="63" customFormat="1" ht="16.5" customHeight="1">
      <c r="A56" s="67">
        <v>57</v>
      </c>
      <c r="B56" s="302" t="s">
        <v>334</v>
      </c>
      <c r="C56" s="36"/>
      <c r="D56" s="46">
        <f>_xlfn.IFERROR(C56/$C$54,0)</f>
        <v>0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7" spans="1:25" s="63" customFormat="1" ht="22.5" customHeight="1">
      <c r="A57" s="67">
        <v>58</v>
      </c>
      <c r="B57" s="129" t="s">
        <v>385</v>
      </c>
      <c r="C57" s="37"/>
      <c r="D57" s="46">
        <f>_xlfn.IFERROR(C57/$C$54,0)</f>
        <v>0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:4" s="54" customFormat="1" ht="22.5" customHeight="1" thickBot="1">
      <c r="A58" s="67">
        <v>59</v>
      </c>
      <c r="B58" s="309" t="s">
        <v>141</v>
      </c>
      <c r="C58" s="38"/>
      <c r="D58" s="91">
        <f>_xlfn.IFERROR(C58/$C$54,0)</f>
        <v>0</v>
      </c>
    </row>
    <row r="59" spans="1:21" s="63" customFormat="1" ht="7.5" customHeight="1" thickBot="1">
      <c r="A59" s="67">
        <v>60</v>
      </c>
      <c r="B59" s="9"/>
      <c r="C59" s="11"/>
      <c r="D59" s="11"/>
      <c r="E59" s="48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 spans="1:21" s="63" customFormat="1" ht="42" customHeight="1">
      <c r="A60" s="67">
        <v>61</v>
      </c>
      <c r="B60" s="308" t="s">
        <v>72</v>
      </c>
      <c r="C60" s="14" t="s">
        <v>43</v>
      </c>
      <c r="D60" s="16" t="s">
        <v>305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</row>
    <row r="61" spans="1:21" s="63" customFormat="1" ht="27" customHeight="1">
      <c r="A61" s="67">
        <v>64</v>
      </c>
      <c r="B61" s="302" t="s">
        <v>289</v>
      </c>
      <c r="C61" s="36"/>
      <c r="D61" s="46">
        <f>_xlfn.IFERROR(C61/$C$54,0)</f>
        <v>0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s="63" customFormat="1" ht="24.75" customHeight="1">
      <c r="A62" s="67">
        <v>65</v>
      </c>
      <c r="B62" s="302" t="s">
        <v>288</v>
      </c>
      <c r="C62" s="36"/>
      <c r="D62" s="46">
        <f>_xlfn.IFERROR(C62/$C$54,0)</f>
        <v>0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s="63" customFormat="1" ht="27" customHeight="1">
      <c r="A63" s="67"/>
      <c r="B63" s="302" t="s">
        <v>375</v>
      </c>
      <c r="C63" s="170"/>
      <c r="D63" s="46">
        <f>_xlfn.IFERROR(C63/$C$54,0)</f>
        <v>0</v>
      </c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 spans="1:4" s="54" customFormat="1" ht="27" customHeight="1" thickBot="1">
      <c r="A64" s="81">
        <v>66</v>
      </c>
      <c r="B64" s="45" t="s">
        <v>376</v>
      </c>
      <c r="C64" s="39"/>
      <c r="D64" s="91">
        <f>_xlfn.IFERROR(C64/$C$54,0)</f>
        <v>0</v>
      </c>
    </row>
    <row r="65" spans="1:25" s="276" customFormat="1" ht="16.5" customHeight="1">
      <c r="A65" s="164">
        <v>67</v>
      </c>
      <c r="B65" s="422" t="s">
        <v>260</v>
      </c>
      <c r="C65" s="422"/>
      <c r="D65" s="422"/>
      <c r="E65" s="422"/>
      <c r="F65" s="422"/>
      <c r="G65" s="8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s="63" customFormat="1" ht="36" customHeight="1">
      <c r="A66" s="67">
        <v>67</v>
      </c>
      <c r="B66" s="448"/>
      <c r="C66" s="448"/>
      <c r="D66" s="448"/>
      <c r="E66" s="448"/>
      <c r="F66" s="448"/>
      <c r="G66" s="47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</row>
    <row r="67" spans="1:4" s="54" customFormat="1" ht="7.5" customHeight="1" thickBot="1">
      <c r="A67" s="81"/>
      <c r="B67" s="9"/>
      <c r="C67" s="149"/>
      <c r="D67" s="165"/>
    </row>
    <row r="68" spans="1:8" s="58" customFormat="1" ht="24" customHeight="1">
      <c r="A68" s="81">
        <v>68</v>
      </c>
      <c r="B68" s="262" t="s">
        <v>290</v>
      </c>
      <c r="C68" s="14" t="s">
        <v>43</v>
      </c>
      <c r="D68" s="16" t="s">
        <v>305</v>
      </c>
      <c r="F68" s="54"/>
      <c r="G68" s="54"/>
      <c r="H68" s="54"/>
    </row>
    <row r="69" spans="1:25" ht="20.25" customHeight="1">
      <c r="A69" s="67">
        <v>69</v>
      </c>
      <c r="B69" s="263" t="s">
        <v>291</v>
      </c>
      <c r="C69" s="75"/>
      <c r="D69" s="46">
        <f>_xlfn.IFERROR(C69/$C$54,0)</f>
        <v>0</v>
      </c>
      <c r="F69" s="54"/>
      <c r="G69" s="54"/>
      <c r="H69" s="54"/>
      <c r="Y69" s="116"/>
    </row>
    <row r="70" spans="1:25" ht="20.25" customHeight="1" thickBot="1">
      <c r="A70" s="67">
        <v>69</v>
      </c>
      <c r="B70" s="45" t="s">
        <v>377</v>
      </c>
      <c r="C70" s="93"/>
      <c r="D70" s="165"/>
      <c r="F70" s="54"/>
      <c r="G70" s="54"/>
      <c r="H70" s="54"/>
      <c r="Y70" s="116"/>
    </row>
    <row r="71" spans="1:5" ht="7.5" customHeight="1">
      <c r="A71" s="67">
        <v>70</v>
      </c>
      <c r="B71" s="9"/>
      <c r="C71" s="61"/>
      <c r="D71" s="62"/>
      <c r="E71" s="62"/>
    </row>
    <row r="72" spans="1:7" ht="17.25" customHeight="1">
      <c r="A72" s="68">
        <v>71</v>
      </c>
      <c r="B72" s="405" t="s">
        <v>118</v>
      </c>
      <c r="C72" s="405"/>
      <c r="D72" s="405"/>
      <c r="E72" s="405"/>
      <c r="F72" s="405"/>
      <c r="G72" s="277"/>
    </row>
    <row r="73" spans="1:25" s="63" customFormat="1" ht="7.5" customHeight="1" thickBot="1">
      <c r="A73" s="67">
        <v>72</v>
      </c>
      <c r="B73" s="9"/>
      <c r="C73" s="61"/>
      <c r="D73" s="62"/>
      <c r="E73" s="62"/>
      <c r="F73" s="58"/>
      <c r="G73" s="58"/>
      <c r="H73" s="58"/>
      <c r="I73" s="58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</row>
    <row r="74" spans="1:25" s="63" customFormat="1" ht="29.25" customHeight="1">
      <c r="A74" s="67">
        <v>73</v>
      </c>
      <c r="B74" s="308" t="s">
        <v>353</v>
      </c>
      <c r="C74" s="14" t="s">
        <v>43</v>
      </c>
      <c r="D74" s="16" t="s">
        <v>399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</row>
    <row r="75" spans="1:25" s="63" customFormat="1" ht="16.5" customHeight="1">
      <c r="A75" s="67"/>
      <c r="B75" s="302" t="s">
        <v>355</v>
      </c>
      <c r="C75" s="36"/>
      <c r="D75" s="299">
        <f>_xlfn.IFERROR(C75/$C$54,0)</f>
        <v>0</v>
      </c>
      <c r="E75" s="298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</row>
    <row r="76" spans="1:7" s="59" customFormat="1" ht="16.5" customHeight="1">
      <c r="A76" s="81">
        <v>75</v>
      </c>
      <c r="B76" s="225" t="s">
        <v>354</v>
      </c>
      <c r="C76" s="36"/>
      <c r="D76" s="300">
        <f>_xlfn.IFERROR(C76/$C$54,0)</f>
        <v>0</v>
      </c>
      <c r="F76" s="54"/>
      <c r="G76" s="54"/>
    </row>
    <row r="77" spans="1:25" s="113" customFormat="1" ht="18" customHeight="1">
      <c r="A77" s="67">
        <v>76</v>
      </c>
      <c r="B77" s="225" t="s">
        <v>292</v>
      </c>
      <c r="C77" s="36"/>
      <c r="D77" s="300">
        <f>_xlfn.IFERROR(C77/$C$54,0)</f>
        <v>0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</row>
    <row r="78" spans="1:25" s="113" customFormat="1" ht="16.5" customHeight="1" thickBot="1">
      <c r="A78" s="67"/>
      <c r="B78" s="226" t="s">
        <v>142</v>
      </c>
      <c r="C78" s="337">
        <f>_xlfn.IFERROR(C77/(C76+C77),0)</f>
        <v>0</v>
      </c>
      <c r="D78" s="338"/>
      <c r="E78" s="408" t="s">
        <v>261</v>
      </c>
      <c r="F78" s="409"/>
      <c r="G78" s="54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</row>
    <row r="79" spans="1:7" s="115" customFormat="1" ht="7.5" customHeight="1" thickBot="1">
      <c r="A79" s="109"/>
      <c r="B79" s="234"/>
      <c r="C79" s="235"/>
      <c r="D79" s="236"/>
      <c r="E79" s="278"/>
      <c r="F79" s="278"/>
      <c r="G79" s="278"/>
    </row>
    <row r="80" spans="1:25" s="63" customFormat="1" ht="24" customHeight="1">
      <c r="A80" s="67">
        <v>80</v>
      </c>
      <c r="B80" s="308" t="s">
        <v>369</v>
      </c>
      <c r="C80" s="14" t="s">
        <v>43</v>
      </c>
      <c r="D80" s="16" t="s">
        <v>399</v>
      </c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</row>
    <row r="81" spans="1:25" s="63" customFormat="1" ht="16.5" customHeight="1">
      <c r="A81" s="67"/>
      <c r="B81" s="302" t="s">
        <v>370</v>
      </c>
      <c r="C81" s="36"/>
      <c r="D81" s="299">
        <f>_xlfn.IFERROR(C81/$C$54,0)</f>
        <v>0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</row>
    <row r="82" spans="1:25" s="113" customFormat="1" ht="16.5" customHeight="1">
      <c r="A82" s="67">
        <v>108</v>
      </c>
      <c r="B82" s="302" t="s">
        <v>372</v>
      </c>
      <c r="C82" s="36"/>
      <c r="D82" s="299">
        <f>_xlfn.IFERROR(C82/$C$54,0)</f>
        <v>0</v>
      </c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</row>
    <row r="83" spans="1:25" s="113" customFormat="1" ht="16.5" customHeight="1">
      <c r="A83" s="67"/>
      <c r="B83" s="302" t="s">
        <v>373</v>
      </c>
      <c r="C83" s="36"/>
      <c r="D83" s="299">
        <f>_xlfn.IFERROR(C83/$C$54,0)</f>
        <v>0</v>
      </c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</row>
    <row r="84" spans="1:25" s="63" customFormat="1" ht="16.5" customHeight="1">
      <c r="A84" s="67">
        <v>83</v>
      </c>
      <c r="B84" s="302" t="s">
        <v>374</v>
      </c>
      <c r="C84" s="36"/>
      <c r="D84" s="299">
        <f>_xlfn.IFERROR(C84/$C$54,0)</f>
        <v>0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</row>
    <row r="85" spans="1:25" s="63" customFormat="1" ht="22.5" customHeight="1" thickBot="1">
      <c r="A85" s="67"/>
      <c r="B85" s="72" t="s">
        <v>371</v>
      </c>
      <c r="C85" s="158">
        <f>SUM(C81:C84)</f>
        <v>0</v>
      </c>
      <c r="D85" s="339">
        <f>_xlfn.IFERROR(C85/$C$54,0)</f>
        <v>0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</row>
    <row r="86" spans="1:7" ht="18" customHeight="1" thickBot="1">
      <c r="A86" s="67">
        <v>87</v>
      </c>
      <c r="B86" s="157" t="s">
        <v>143</v>
      </c>
      <c r="C86" s="237"/>
      <c r="D86" s="237"/>
      <c r="E86" s="97"/>
      <c r="F86" s="98"/>
      <c r="G86" s="54"/>
    </row>
    <row r="87" spans="1:25" s="272" customFormat="1" ht="7.5" customHeight="1" thickBot="1">
      <c r="A87" s="67">
        <v>88</v>
      </c>
      <c r="B87" s="9"/>
      <c r="C87" s="2"/>
      <c r="D87" s="2"/>
      <c r="E87" s="2"/>
      <c r="F87" s="2"/>
      <c r="G87" s="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5" s="62" customFormat="1" ht="35.25" customHeight="1">
      <c r="A88" s="81"/>
      <c r="B88" s="262" t="s">
        <v>255</v>
      </c>
      <c r="C88" s="14" t="s">
        <v>150</v>
      </c>
      <c r="D88" s="14" t="s">
        <v>151</v>
      </c>
      <c r="E88" s="120" t="s">
        <v>189</v>
      </c>
    </row>
    <row r="89" spans="1:23" s="272" customFormat="1" ht="16.5" customHeight="1">
      <c r="A89" s="67"/>
      <c r="B89" s="263" t="s">
        <v>230</v>
      </c>
      <c r="C89" s="218"/>
      <c r="D89" s="218"/>
      <c r="E89" s="219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</row>
    <row r="90" spans="1:23" s="272" customFormat="1" ht="16.5" customHeight="1">
      <c r="A90" s="67"/>
      <c r="B90" s="263" t="s">
        <v>231</v>
      </c>
      <c r="C90" s="218"/>
      <c r="D90" s="218"/>
      <c r="E90" s="219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</row>
    <row r="91" spans="1:23" s="272" customFormat="1" ht="16.5" customHeight="1">
      <c r="A91" s="67"/>
      <c r="B91" s="129" t="s">
        <v>232</v>
      </c>
      <c r="C91" s="218"/>
      <c r="D91" s="220"/>
      <c r="E91" s="22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</row>
    <row r="92" spans="1:23" s="272" customFormat="1" ht="16.5" customHeight="1">
      <c r="A92" s="67"/>
      <c r="B92" s="263" t="s">
        <v>145</v>
      </c>
      <c r="C92" s="218"/>
      <c r="D92" s="218"/>
      <c r="E92" s="219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</row>
    <row r="93" spans="1:23" s="272" customFormat="1" ht="16.5" customHeight="1">
      <c r="A93" s="67"/>
      <c r="B93" s="129" t="s">
        <v>146</v>
      </c>
      <c r="C93" s="218"/>
      <c r="D93" s="220"/>
      <c r="E93" s="221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</row>
    <row r="94" spans="1:23" s="272" customFormat="1" ht="16.5" customHeight="1">
      <c r="A94" s="67"/>
      <c r="B94" s="129" t="s">
        <v>147</v>
      </c>
      <c r="C94" s="218"/>
      <c r="D94" s="220"/>
      <c r="E94" s="221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</row>
    <row r="95" spans="1:23" s="272" customFormat="1" ht="16.5" customHeight="1">
      <c r="A95" s="67"/>
      <c r="B95" s="263" t="s">
        <v>149</v>
      </c>
      <c r="C95" s="218"/>
      <c r="D95" s="218"/>
      <c r="E95" s="219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</row>
    <row r="96" spans="1:23" s="272" customFormat="1" ht="16.5" customHeight="1">
      <c r="A96" s="67"/>
      <c r="B96" s="129" t="s">
        <v>233</v>
      </c>
      <c r="C96" s="218"/>
      <c r="D96" s="220"/>
      <c r="E96" s="221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</row>
    <row r="97" spans="1:23" s="272" customFormat="1" ht="16.5" customHeight="1">
      <c r="A97" s="67"/>
      <c r="B97" s="263" t="s">
        <v>144</v>
      </c>
      <c r="C97" s="218"/>
      <c r="D97" s="218"/>
      <c r="E97" s="219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</row>
    <row r="98" spans="1:25" s="272" customFormat="1" ht="16.5" customHeight="1">
      <c r="A98" s="67"/>
      <c r="B98" s="263" t="s">
        <v>10</v>
      </c>
      <c r="C98" s="218"/>
      <c r="D98" s="218"/>
      <c r="E98" s="219"/>
      <c r="F98" s="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1:25" s="272" customFormat="1" ht="16.5" customHeight="1">
      <c r="A99" s="67"/>
      <c r="B99" s="263" t="s">
        <v>177</v>
      </c>
      <c r="C99" s="218"/>
      <c r="D99" s="218"/>
      <c r="E99" s="219"/>
      <c r="F99" s="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</row>
    <row r="100" spans="1:25" s="272" customFormat="1" ht="16.5" customHeight="1" thickBot="1">
      <c r="A100" s="67"/>
      <c r="B100" s="45" t="s">
        <v>5</v>
      </c>
      <c r="C100" s="158">
        <f>C89+C90+C92+C95+C97+C98+C99</f>
        <v>0</v>
      </c>
      <c r="D100" s="158">
        <f>D89+D90+D92+D95+D97+D98+D99</f>
        <v>0</v>
      </c>
      <c r="E100" s="158">
        <f>E89+E90+E92+E95+E97+E98+E99</f>
        <v>0</v>
      </c>
      <c r="F100" s="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</row>
    <row r="101" spans="1:7" s="62" customFormat="1" ht="7.5" customHeight="1">
      <c r="A101" s="81"/>
      <c r="B101" s="8"/>
      <c r="C101" s="90"/>
      <c r="D101" s="89"/>
      <c r="E101" s="89"/>
      <c r="F101" s="99"/>
      <c r="G101" s="2"/>
    </row>
    <row r="102" spans="1:7" ht="17.25" customHeight="1">
      <c r="A102" s="68">
        <v>92</v>
      </c>
      <c r="B102" s="405" t="s">
        <v>282</v>
      </c>
      <c r="C102" s="405"/>
      <c r="D102" s="405"/>
      <c r="E102" s="405"/>
      <c r="F102" s="405"/>
      <c r="G102" s="277"/>
    </row>
    <row r="103" spans="1:25" s="272" customFormat="1" ht="7.5" customHeight="1" thickBot="1">
      <c r="A103" s="67"/>
      <c r="B103" s="9"/>
      <c r="C103" s="2"/>
      <c r="D103" s="2"/>
      <c r="E103" s="2"/>
      <c r="F103" s="2"/>
      <c r="G103" s="2"/>
      <c r="H103" s="2"/>
      <c r="I103" s="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</row>
    <row r="104" spans="1:23" s="115" customFormat="1" ht="33.75" customHeight="1">
      <c r="A104" s="67">
        <v>100</v>
      </c>
      <c r="B104" s="262" t="s">
        <v>281</v>
      </c>
      <c r="C104" s="120" t="s">
        <v>403</v>
      </c>
      <c r="D104" s="114"/>
      <c r="E104" s="22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</row>
    <row r="105" spans="1:23" s="115" customFormat="1" ht="16.5" customHeight="1">
      <c r="A105" s="67"/>
      <c r="B105" s="263" t="s">
        <v>311</v>
      </c>
      <c r="C105" s="102"/>
      <c r="D105" s="415" t="s">
        <v>313</v>
      </c>
      <c r="E105" s="416"/>
      <c r="F105" s="416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</row>
    <row r="106" spans="1:23" s="113" customFormat="1" ht="16.5" customHeight="1" thickBot="1">
      <c r="A106" s="67">
        <v>101</v>
      </c>
      <c r="B106" s="45" t="s">
        <v>312</v>
      </c>
      <c r="C106" s="238"/>
      <c r="D106" s="415"/>
      <c r="E106" s="416"/>
      <c r="F106" s="416"/>
      <c r="G106" s="23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</row>
    <row r="107" spans="1:25" s="113" customFormat="1" ht="7.5" customHeight="1" thickBot="1">
      <c r="A107" s="67">
        <v>102</v>
      </c>
      <c r="B107" s="123"/>
      <c r="C107" s="24"/>
      <c r="D107" s="24"/>
      <c r="E107" s="24"/>
      <c r="F107" s="24"/>
      <c r="G107" s="23"/>
      <c r="H107" s="23"/>
      <c r="I107" s="23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</row>
    <row r="108" spans="1:9" s="59" customFormat="1" ht="27" customHeight="1">
      <c r="A108" s="81">
        <v>103</v>
      </c>
      <c r="B108" s="262" t="s">
        <v>314</v>
      </c>
      <c r="C108" s="14" t="s">
        <v>315</v>
      </c>
      <c r="D108" s="120" t="s">
        <v>262</v>
      </c>
      <c r="E108" s="7"/>
      <c r="F108" s="23"/>
      <c r="G108" s="23"/>
      <c r="H108" s="23"/>
      <c r="I108" s="23"/>
    </row>
    <row r="109" spans="1:9" s="59" customFormat="1" ht="24" customHeight="1">
      <c r="A109" s="67"/>
      <c r="B109" s="263" t="s">
        <v>127</v>
      </c>
      <c r="C109" s="167"/>
      <c r="D109" s="266">
        <f>_xlfn.IFERROR(C109/$C$388,0)</f>
        <v>0</v>
      </c>
      <c r="E109" s="417" t="s">
        <v>400</v>
      </c>
      <c r="F109" s="418"/>
      <c r="G109" s="23"/>
      <c r="H109" s="23"/>
      <c r="I109" s="23"/>
    </row>
    <row r="110" spans="1:9" ht="25.5" customHeight="1" thickBot="1">
      <c r="A110" s="67">
        <v>104</v>
      </c>
      <c r="B110" s="45" t="s">
        <v>128</v>
      </c>
      <c r="C110" s="168"/>
      <c r="D110" s="266">
        <f>_xlfn.IFERROR(C110/$C$388,0)</f>
        <v>0</v>
      </c>
      <c r="E110" s="22"/>
      <c r="F110" s="23"/>
      <c r="I110" s="23"/>
    </row>
    <row r="111" spans="1:25" s="113" customFormat="1" ht="7.5" customHeight="1" thickBot="1">
      <c r="A111" s="67">
        <v>105</v>
      </c>
      <c r="B111" s="122"/>
      <c r="C111" s="57"/>
      <c r="D111" s="58"/>
      <c r="E111" s="58"/>
      <c r="F111" s="58"/>
      <c r="G111" s="23"/>
      <c r="H111" s="59"/>
      <c r="I111" s="58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</row>
    <row r="112" spans="1:25" s="113" customFormat="1" ht="27" customHeight="1">
      <c r="A112" s="67">
        <v>106</v>
      </c>
      <c r="B112" s="262" t="s">
        <v>234</v>
      </c>
      <c r="C112" s="120" t="s">
        <v>315</v>
      </c>
      <c r="D112" s="22"/>
      <c r="E112" s="23"/>
      <c r="F112" s="23"/>
      <c r="G112" s="23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</row>
    <row r="113" spans="1:25" s="113" customFormat="1" ht="23.25" customHeight="1">
      <c r="A113" s="67">
        <v>107</v>
      </c>
      <c r="B113" s="263" t="s">
        <v>235</v>
      </c>
      <c r="C113" s="227"/>
      <c r="D113" s="22"/>
      <c r="E113" s="23"/>
      <c r="F113" s="23"/>
      <c r="G113" s="58"/>
      <c r="H113" s="58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</row>
    <row r="114" spans="2:8" ht="21" customHeight="1" thickBot="1">
      <c r="B114" s="87" t="s">
        <v>190</v>
      </c>
      <c r="C114" s="228"/>
      <c r="G114" s="54"/>
      <c r="H114" s="54"/>
    </row>
    <row r="115" spans="1:9" s="117" customFormat="1" ht="7.5" customHeight="1">
      <c r="A115" s="67">
        <v>110</v>
      </c>
      <c r="B115" s="122"/>
      <c r="C115" s="10"/>
      <c r="D115" s="54"/>
      <c r="E115" s="54"/>
      <c r="F115" s="54"/>
      <c r="G115" s="13"/>
      <c r="H115" s="13"/>
      <c r="I115" s="54"/>
    </row>
    <row r="116" spans="1:7" ht="17.25" customHeight="1">
      <c r="A116" s="68">
        <v>376</v>
      </c>
      <c r="B116" s="405" t="s">
        <v>93</v>
      </c>
      <c r="C116" s="405"/>
      <c r="D116" s="405"/>
      <c r="E116" s="405"/>
      <c r="F116" s="405"/>
      <c r="G116" s="277"/>
    </row>
    <row r="117" spans="1:25" s="63" customFormat="1" ht="9.75" customHeight="1" thickBot="1">
      <c r="A117" s="67">
        <v>377</v>
      </c>
      <c r="B117" s="122"/>
      <c r="C117" s="57"/>
      <c r="D117" s="58"/>
      <c r="E117" s="58"/>
      <c r="F117" s="58"/>
      <c r="G117" s="64"/>
      <c r="H117" s="64"/>
      <c r="I117" s="58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</row>
    <row r="118" spans="1:25" s="119" customFormat="1" ht="33" customHeight="1">
      <c r="A118" s="118">
        <v>378</v>
      </c>
      <c r="B118" s="262" t="s">
        <v>361</v>
      </c>
      <c r="C118" s="14" t="s">
        <v>356</v>
      </c>
      <c r="D118" s="14" t="s">
        <v>357</v>
      </c>
      <c r="E118" s="171" t="s">
        <v>12</v>
      </c>
      <c r="F118" s="64"/>
      <c r="G118" s="54"/>
      <c r="H118" s="5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</row>
    <row r="119" spans="1:25" s="63" customFormat="1" ht="17.25" customHeight="1">
      <c r="A119" s="67">
        <v>379</v>
      </c>
      <c r="B119" s="263" t="s">
        <v>111</v>
      </c>
      <c r="C119" s="34"/>
      <c r="D119" s="34"/>
      <c r="E119" s="172" t="str">
        <f aca="true" t="shared" si="0" ref="E119:E135">IF(OR(C119="Oui",D119="Oui"),"","Pas de partenariat")</f>
        <v>Pas de partenariat</v>
      </c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</row>
    <row r="120" spans="1:25" s="63" customFormat="1" ht="17.25" customHeight="1">
      <c r="A120" s="67">
        <v>380</v>
      </c>
      <c r="B120" s="263" t="s">
        <v>13</v>
      </c>
      <c r="C120" s="34"/>
      <c r="D120" s="34"/>
      <c r="E120" s="172" t="str">
        <f t="shared" si="0"/>
        <v>Pas de partenariat</v>
      </c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</row>
    <row r="121" spans="1:25" s="63" customFormat="1" ht="17.25" customHeight="1">
      <c r="A121" s="67">
        <v>383</v>
      </c>
      <c r="B121" s="263" t="s">
        <v>130</v>
      </c>
      <c r="C121" s="34"/>
      <c r="D121" s="34"/>
      <c r="E121" s="172" t="str">
        <f t="shared" si="0"/>
        <v>Pas de partenariat</v>
      </c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</row>
    <row r="122" spans="1:25" s="63" customFormat="1" ht="17.25" customHeight="1">
      <c r="A122" s="67">
        <v>381</v>
      </c>
      <c r="B122" s="263" t="s">
        <v>129</v>
      </c>
      <c r="C122" s="34"/>
      <c r="D122" s="34"/>
      <c r="E122" s="172" t="str">
        <f t="shared" si="0"/>
        <v>Pas de partenariat</v>
      </c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</row>
    <row r="123" spans="1:25" s="63" customFormat="1" ht="17.25" customHeight="1">
      <c r="A123" s="67"/>
      <c r="B123" s="263" t="s">
        <v>77</v>
      </c>
      <c r="C123" s="34"/>
      <c r="D123" s="34"/>
      <c r="E123" s="172" t="str">
        <f t="shared" si="0"/>
        <v>Pas de partenariat</v>
      </c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</row>
    <row r="124" spans="1:25" s="63" customFormat="1" ht="17.25" customHeight="1">
      <c r="A124" s="67"/>
      <c r="B124" s="263" t="s">
        <v>79</v>
      </c>
      <c r="C124" s="34"/>
      <c r="D124" s="34"/>
      <c r="E124" s="172" t="str">
        <f t="shared" si="0"/>
        <v>Pas de partenariat</v>
      </c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</row>
    <row r="125" spans="1:25" s="63" customFormat="1" ht="17.25" customHeight="1">
      <c r="A125" s="67"/>
      <c r="B125" s="263" t="s">
        <v>83</v>
      </c>
      <c r="C125" s="34"/>
      <c r="D125" s="34"/>
      <c r="E125" s="172" t="str">
        <f t="shared" si="0"/>
        <v>Pas de partenariat</v>
      </c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</row>
    <row r="126" spans="1:25" s="63" customFormat="1" ht="17.25" customHeight="1">
      <c r="A126" s="67"/>
      <c r="B126" s="263" t="s">
        <v>238</v>
      </c>
      <c r="C126" s="34"/>
      <c r="D126" s="34"/>
      <c r="E126" s="172" t="str">
        <f t="shared" si="0"/>
        <v>Pas de partenariat</v>
      </c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</row>
    <row r="127" spans="1:25" s="63" customFormat="1" ht="17.25" customHeight="1">
      <c r="A127" s="67">
        <v>382</v>
      </c>
      <c r="B127" s="263" t="s">
        <v>84</v>
      </c>
      <c r="C127" s="34"/>
      <c r="D127" s="34"/>
      <c r="E127" s="172" t="str">
        <f t="shared" si="0"/>
        <v>Pas de partenariat</v>
      </c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</row>
    <row r="128" spans="1:25" s="279" customFormat="1" ht="17.25" customHeight="1">
      <c r="A128" s="105">
        <v>381</v>
      </c>
      <c r="B128" s="263" t="s">
        <v>78</v>
      </c>
      <c r="C128" s="34"/>
      <c r="D128" s="34"/>
      <c r="E128" s="172" t="str">
        <f t="shared" si="0"/>
        <v>Pas de partenariat</v>
      </c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</row>
    <row r="129" spans="1:25" s="279" customFormat="1" ht="17.25" customHeight="1">
      <c r="A129" s="105"/>
      <c r="B129" s="263" t="s">
        <v>323</v>
      </c>
      <c r="C129" s="34"/>
      <c r="D129" s="34"/>
      <c r="E129" s="172" t="str">
        <f t="shared" si="0"/>
        <v>Pas de partenariat</v>
      </c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5" s="63" customFormat="1" ht="17.25" customHeight="1">
      <c r="A130" s="67"/>
      <c r="B130" s="263" t="s">
        <v>236</v>
      </c>
      <c r="C130" s="34"/>
      <c r="D130" s="34"/>
      <c r="E130" s="172" t="str">
        <f t="shared" si="0"/>
        <v>Pas de partenariat</v>
      </c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</row>
    <row r="131" spans="1:25" s="63" customFormat="1" ht="17.25" customHeight="1">
      <c r="A131" s="67"/>
      <c r="B131" s="263" t="s">
        <v>95</v>
      </c>
      <c r="C131" s="34"/>
      <c r="D131" s="34"/>
      <c r="E131" s="172" t="str">
        <f t="shared" si="0"/>
        <v>Pas de partenariat</v>
      </c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</row>
    <row r="132" spans="1:25" s="63" customFormat="1" ht="17.25" customHeight="1">
      <c r="A132" s="67">
        <v>385</v>
      </c>
      <c r="B132" s="263" t="s">
        <v>110</v>
      </c>
      <c r="C132" s="34"/>
      <c r="D132" s="34"/>
      <c r="E132" s="172" t="str">
        <f t="shared" si="0"/>
        <v>Pas de partenariat</v>
      </c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</row>
    <row r="133" spans="1:25" s="279" customFormat="1" ht="17.25" customHeight="1">
      <c r="A133" s="105"/>
      <c r="B133" s="263" t="s">
        <v>126</v>
      </c>
      <c r="C133" s="34"/>
      <c r="D133" s="34"/>
      <c r="E133" s="172" t="str">
        <f t="shared" si="0"/>
        <v>Pas de partenariat</v>
      </c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</row>
    <row r="134" spans="1:25" s="279" customFormat="1" ht="17.25" customHeight="1">
      <c r="A134" s="105"/>
      <c r="B134" s="263" t="s">
        <v>237</v>
      </c>
      <c r="C134" s="34"/>
      <c r="D134" s="34"/>
      <c r="E134" s="172" t="str">
        <f t="shared" si="0"/>
        <v>Pas de partenariat</v>
      </c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</row>
    <row r="135" spans="1:25" s="195" customFormat="1" ht="17.25" customHeight="1" thickBot="1">
      <c r="A135" s="67">
        <v>391</v>
      </c>
      <c r="B135" s="45" t="s">
        <v>178</v>
      </c>
      <c r="C135" s="35"/>
      <c r="D135" s="35"/>
      <c r="E135" s="173" t="str">
        <f t="shared" si="0"/>
        <v>Pas de partenariat</v>
      </c>
      <c r="F135" s="194"/>
      <c r="G135" s="54"/>
      <c r="H135" s="54"/>
      <c r="I135" s="5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</row>
    <row r="136" spans="1:9" s="117" customFormat="1" ht="20.25" customHeight="1">
      <c r="A136" s="81"/>
      <c r="B136" s="122" t="s">
        <v>54</v>
      </c>
      <c r="C136" s="10"/>
      <c r="D136" s="54"/>
      <c r="E136" s="54"/>
      <c r="F136" s="54"/>
      <c r="G136" s="280"/>
      <c r="H136" s="280"/>
      <c r="I136" s="54"/>
    </row>
    <row r="137" spans="1:25" s="282" customFormat="1" ht="29.25" customHeight="1">
      <c r="A137" s="67">
        <v>111</v>
      </c>
      <c r="B137" s="404"/>
      <c r="C137" s="404"/>
      <c r="D137" s="404"/>
      <c r="E137" s="404"/>
      <c r="F137" s="404"/>
      <c r="G137" s="117"/>
      <c r="H137" s="117"/>
      <c r="I137" s="280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281"/>
      <c r="V137" s="281"/>
      <c r="W137" s="281"/>
      <c r="X137" s="281"/>
      <c r="Y137" s="281"/>
    </row>
    <row r="138" spans="1:25" s="195" customFormat="1" ht="31.5" customHeight="1">
      <c r="A138" s="104">
        <v>112</v>
      </c>
      <c r="B138" s="410" t="s">
        <v>398</v>
      </c>
      <c r="C138" s="410"/>
      <c r="D138" s="410"/>
      <c r="E138" s="410"/>
      <c r="F138" s="410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</row>
    <row r="139" spans="1:8" ht="7.5" customHeight="1">
      <c r="A139" s="67">
        <v>113</v>
      </c>
      <c r="B139" s="9"/>
      <c r="C139" s="61"/>
      <c r="D139" s="62"/>
      <c r="E139" s="62"/>
      <c r="F139" s="62"/>
      <c r="G139" s="194"/>
      <c r="H139" s="194"/>
    </row>
    <row r="140" spans="1:6" ht="18.75" customHeight="1">
      <c r="A140" s="68">
        <v>114</v>
      </c>
      <c r="B140" s="198" t="s">
        <v>366</v>
      </c>
      <c r="C140" s="198"/>
      <c r="D140" s="198"/>
      <c r="E140" s="198"/>
      <c r="F140" s="199"/>
    </row>
    <row r="141" spans="1:25" s="63" customFormat="1" ht="7.5" customHeight="1" thickBot="1">
      <c r="A141" s="67">
        <v>115</v>
      </c>
      <c r="B141" s="122"/>
      <c r="C141" s="57"/>
      <c r="D141" s="58"/>
      <c r="E141" s="58"/>
      <c r="F141" s="58"/>
      <c r="G141" s="124"/>
      <c r="H141" s="54"/>
      <c r="I141" s="58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</row>
    <row r="142" spans="1:23" s="63" customFormat="1" ht="24" customHeight="1">
      <c r="A142" s="67">
        <v>116</v>
      </c>
      <c r="B142" s="262" t="s">
        <v>191</v>
      </c>
      <c r="C142" s="14" t="s">
        <v>33</v>
      </c>
      <c r="D142" s="16" t="s">
        <v>26</v>
      </c>
      <c r="E142" s="12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</row>
    <row r="143" spans="1:23" s="63" customFormat="1" ht="16.5" customHeight="1">
      <c r="A143" s="67">
        <v>117</v>
      </c>
      <c r="B143" s="263" t="s">
        <v>148</v>
      </c>
      <c r="C143" s="36"/>
      <c r="D143" s="29">
        <f>_xlfn.IFERROR(C143/$C$143,0)</f>
        <v>0</v>
      </c>
      <c r="E143" s="12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</row>
    <row r="144" spans="1:23" s="63" customFormat="1" ht="16.5" customHeight="1">
      <c r="A144" s="67"/>
      <c r="B144" s="260" t="s">
        <v>364</v>
      </c>
      <c r="C144" s="36"/>
      <c r="D144" s="29">
        <f>_xlfn.IFERROR(C144/$C$143,0)</f>
        <v>0</v>
      </c>
      <c r="E144" s="12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</row>
    <row r="145" spans="1:23" s="63" customFormat="1" ht="16.5" customHeight="1">
      <c r="A145" s="67">
        <v>119</v>
      </c>
      <c r="B145" s="260" t="s">
        <v>365</v>
      </c>
      <c r="C145" s="36"/>
      <c r="D145" s="29">
        <f>_xlfn.IFERROR(C145/$C$143,0)</f>
        <v>0</v>
      </c>
      <c r="E145" s="12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</row>
    <row r="146" spans="1:23" s="63" customFormat="1" ht="16.5" customHeight="1">
      <c r="A146" s="67">
        <v>121</v>
      </c>
      <c r="B146" s="200" t="s">
        <v>192</v>
      </c>
      <c r="C146" s="36"/>
      <c r="D146" s="29">
        <f>_xlfn.IFERROR(C146/$C$143,0)</f>
        <v>0</v>
      </c>
      <c r="E146" s="12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</row>
    <row r="147" spans="1:23" s="63" customFormat="1" ht="16.5" customHeight="1" thickBot="1">
      <c r="A147" s="67">
        <v>122</v>
      </c>
      <c r="B147" s="72" t="s">
        <v>25</v>
      </c>
      <c r="C147" s="222">
        <f>SUM(C144:C146)</f>
        <v>0</v>
      </c>
      <c r="D147" s="29">
        <f>_xlfn.IFERROR(C147/$C$143,0)</f>
        <v>0</v>
      </c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</row>
    <row r="148" spans="1:25" s="63" customFormat="1" ht="7.5" customHeight="1" thickBot="1">
      <c r="A148" s="67">
        <v>123</v>
      </c>
      <c r="B148" s="122"/>
      <c r="C148" s="10"/>
      <c r="D148" s="54"/>
      <c r="E148" s="54"/>
      <c r="F148" s="54"/>
      <c r="G148" s="119"/>
      <c r="H148" s="6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</row>
    <row r="149" spans="1:25" s="119" customFormat="1" ht="31.5" customHeight="1">
      <c r="A149" s="118">
        <v>124</v>
      </c>
      <c r="B149" s="201" t="s">
        <v>402</v>
      </c>
      <c r="C149" s="203" t="s">
        <v>103</v>
      </c>
      <c r="D149" s="16" t="s">
        <v>193</v>
      </c>
      <c r="E149" s="64"/>
      <c r="F149" s="64"/>
      <c r="G149" s="63"/>
      <c r="H149" s="5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</row>
    <row r="150" spans="1:25" s="63" customFormat="1" ht="16.5" customHeight="1">
      <c r="A150" s="67">
        <v>125</v>
      </c>
      <c r="B150" s="202" t="s">
        <v>387</v>
      </c>
      <c r="C150" s="36"/>
      <c r="D150" s="25">
        <f aca="true" t="shared" si="1" ref="D150:D155">_xlfn.IFERROR(C150/C$146,0)</f>
        <v>0</v>
      </c>
      <c r="E150" s="54"/>
      <c r="F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</row>
    <row r="151" spans="1:25" s="63" customFormat="1" ht="16.5" customHeight="1">
      <c r="A151" s="67">
        <v>126</v>
      </c>
      <c r="B151" s="202" t="s">
        <v>401</v>
      </c>
      <c r="C151" s="36"/>
      <c r="D151" s="25">
        <f t="shared" si="1"/>
        <v>0</v>
      </c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</row>
    <row r="152" spans="1:25" s="63" customFormat="1" ht="16.5" customHeight="1">
      <c r="A152" s="67">
        <v>127</v>
      </c>
      <c r="B152" s="202" t="s">
        <v>388</v>
      </c>
      <c r="C152" s="36"/>
      <c r="D152" s="25">
        <f t="shared" si="1"/>
        <v>0</v>
      </c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</row>
    <row r="153" spans="1:25" s="63" customFormat="1" ht="16.5" customHeight="1">
      <c r="A153" s="67">
        <v>128</v>
      </c>
      <c r="B153" s="202" t="s">
        <v>386</v>
      </c>
      <c r="C153" s="36"/>
      <c r="D153" s="25">
        <f t="shared" si="1"/>
        <v>0</v>
      </c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</row>
    <row r="154" spans="1:25" s="63" customFormat="1" ht="16.5" customHeight="1">
      <c r="A154" s="67">
        <v>129</v>
      </c>
      <c r="B154" s="202" t="s">
        <v>339</v>
      </c>
      <c r="C154" s="36"/>
      <c r="D154" s="25">
        <f t="shared" si="1"/>
        <v>0</v>
      </c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</row>
    <row r="155" spans="1:9" s="59" customFormat="1" ht="16.5" customHeight="1" thickBot="1">
      <c r="A155" s="67">
        <v>131</v>
      </c>
      <c r="B155" s="72" t="s">
        <v>25</v>
      </c>
      <c r="C155" s="222">
        <f>SUM(C150:C154)</f>
        <v>0</v>
      </c>
      <c r="D155" s="25">
        <f t="shared" si="1"/>
        <v>0</v>
      </c>
      <c r="E155" s="54"/>
      <c r="F155" s="54"/>
      <c r="G155" s="54"/>
      <c r="H155" s="54"/>
      <c r="I155" s="54"/>
    </row>
    <row r="156" spans="1:9" s="59" customFormat="1" ht="7.5" customHeight="1">
      <c r="A156" s="67">
        <v>132</v>
      </c>
      <c r="B156" s="9"/>
      <c r="C156" s="11"/>
      <c r="D156" s="32"/>
      <c r="E156" s="54"/>
      <c r="F156" s="54"/>
      <c r="I156" s="54"/>
    </row>
    <row r="157" spans="1:6" ht="18.75" customHeight="1">
      <c r="A157" s="68">
        <v>134</v>
      </c>
      <c r="B157" s="198" t="s">
        <v>194</v>
      </c>
      <c r="C157" s="198"/>
      <c r="D157" s="198"/>
      <c r="E157" s="198"/>
      <c r="F157" s="199"/>
    </row>
    <row r="158" spans="1:23" s="63" customFormat="1" ht="6.75" customHeight="1" thickBot="1">
      <c r="A158" s="67">
        <v>135</v>
      </c>
      <c r="B158" s="9"/>
      <c r="C158" s="50"/>
      <c r="D158" s="51"/>
      <c r="E158" s="58"/>
      <c r="F158" s="58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</row>
    <row r="159" spans="1:23" s="63" customFormat="1" ht="24" customHeight="1">
      <c r="A159" s="67">
        <v>136</v>
      </c>
      <c r="B159" s="262" t="s">
        <v>395</v>
      </c>
      <c r="C159" s="14" t="s">
        <v>104</v>
      </c>
      <c r="D159" s="21" t="s">
        <v>264</v>
      </c>
      <c r="E159" s="14" t="s">
        <v>105</v>
      </c>
      <c r="F159" s="21" t="s">
        <v>264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</row>
    <row r="160" spans="1:23" s="63" customFormat="1" ht="16.5" customHeight="1">
      <c r="A160" s="67">
        <v>138</v>
      </c>
      <c r="B160" s="263" t="s">
        <v>296</v>
      </c>
      <c r="C160" s="36"/>
      <c r="D160" s="27">
        <f aca="true" t="shared" si="2" ref="D160:D166">_xlfn.IFERROR(C160/$C$143,0)</f>
        <v>0</v>
      </c>
      <c r="E160" s="36"/>
      <c r="F160" s="27">
        <f aca="true" t="shared" si="3" ref="F160:F166">_xlfn.IFERROR(E160/$C$143,0)</f>
        <v>0</v>
      </c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</row>
    <row r="161" spans="1:23" s="63" customFormat="1" ht="16.5" customHeight="1">
      <c r="A161" s="67">
        <v>139</v>
      </c>
      <c r="B161" s="263" t="s">
        <v>298</v>
      </c>
      <c r="C161" s="283"/>
      <c r="D161" s="27">
        <f t="shared" si="2"/>
        <v>0</v>
      </c>
      <c r="E161" s="283"/>
      <c r="F161" s="27">
        <f t="shared" si="3"/>
        <v>0</v>
      </c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</row>
    <row r="162" spans="1:23" s="63" customFormat="1" ht="16.5" customHeight="1">
      <c r="A162" s="67">
        <v>140</v>
      </c>
      <c r="B162" s="263" t="s">
        <v>299</v>
      </c>
      <c r="C162" s="36"/>
      <c r="D162" s="27">
        <f t="shared" si="2"/>
        <v>0</v>
      </c>
      <c r="E162" s="36"/>
      <c r="F162" s="27">
        <f t="shared" si="3"/>
        <v>0</v>
      </c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</row>
    <row r="163" spans="1:23" s="63" customFormat="1" ht="16.5" customHeight="1">
      <c r="A163" s="67">
        <v>141</v>
      </c>
      <c r="B163" s="263" t="s">
        <v>300</v>
      </c>
      <c r="C163" s="36"/>
      <c r="D163" s="27">
        <f t="shared" si="2"/>
        <v>0</v>
      </c>
      <c r="E163" s="36"/>
      <c r="F163" s="27">
        <f t="shared" si="3"/>
        <v>0</v>
      </c>
      <c r="G163" s="47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</row>
    <row r="164" spans="1:23" s="63" customFormat="1" ht="16.5" customHeight="1">
      <c r="A164" s="67">
        <v>142</v>
      </c>
      <c r="B164" s="263" t="s">
        <v>301</v>
      </c>
      <c r="C164" s="36"/>
      <c r="D164" s="27">
        <f t="shared" si="2"/>
        <v>0</v>
      </c>
      <c r="E164" s="36"/>
      <c r="F164" s="27">
        <f t="shared" si="3"/>
        <v>0</v>
      </c>
      <c r="G164" s="47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</row>
    <row r="165" spans="1:23" s="63" customFormat="1" ht="16.5" customHeight="1">
      <c r="A165" s="67">
        <v>143</v>
      </c>
      <c r="B165" s="263" t="s">
        <v>73</v>
      </c>
      <c r="C165" s="36"/>
      <c r="D165" s="27">
        <f t="shared" si="2"/>
        <v>0</v>
      </c>
      <c r="E165" s="36"/>
      <c r="F165" s="27">
        <f t="shared" si="3"/>
        <v>0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</row>
    <row r="166" spans="1:23" s="63" customFormat="1" ht="16.5" customHeight="1" thickBot="1">
      <c r="A166" s="67">
        <v>145</v>
      </c>
      <c r="B166" s="72" t="s">
        <v>25</v>
      </c>
      <c r="C166" s="222">
        <f>SUM(C160:C165)</f>
        <v>0</v>
      </c>
      <c r="D166" s="27">
        <f t="shared" si="2"/>
        <v>0</v>
      </c>
      <c r="E166" s="222">
        <f>SUM(E160:E165)</f>
        <v>0</v>
      </c>
      <c r="F166" s="27">
        <f t="shared" si="3"/>
        <v>0</v>
      </c>
      <c r="G166" s="9"/>
      <c r="H166" s="9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</row>
    <row r="167" spans="1:7" s="54" customFormat="1" ht="9.75" customHeight="1" thickBot="1">
      <c r="A167" s="81"/>
      <c r="B167" s="88"/>
      <c r="C167" s="100"/>
      <c r="D167" s="26"/>
      <c r="E167" s="11"/>
      <c r="F167" s="26"/>
      <c r="G167" s="9"/>
    </row>
    <row r="168" spans="1:7" s="59" customFormat="1" ht="19.5" customHeight="1" thickBot="1">
      <c r="A168" s="67">
        <v>171</v>
      </c>
      <c r="B168" s="96" t="s">
        <v>396</v>
      </c>
      <c r="C168" s="101"/>
      <c r="D168" s="26"/>
      <c r="E168" s="47"/>
      <c r="F168" s="47"/>
      <c r="G168" s="54"/>
    </row>
    <row r="169" spans="1:7" s="59" customFormat="1" ht="9.75" customHeight="1" thickBot="1">
      <c r="A169" s="81"/>
      <c r="B169" s="88"/>
      <c r="C169" s="141"/>
      <c r="D169" s="26"/>
      <c r="E169" s="47"/>
      <c r="F169" s="47"/>
      <c r="G169" s="54"/>
    </row>
    <row r="170" spans="1:8" s="54" customFormat="1" ht="25.5" customHeight="1">
      <c r="A170" s="81"/>
      <c r="B170" s="262" t="s">
        <v>278</v>
      </c>
      <c r="C170" s="40" t="s">
        <v>121</v>
      </c>
      <c r="D170" s="40" t="s">
        <v>14</v>
      </c>
      <c r="E170" s="40" t="s">
        <v>122</v>
      </c>
      <c r="F170" s="30" t="s">
        <v>14</v>
      </c>
      <c r="G170" s="9"/>
      <c r="H170" s="9"/>
    </row>
    <row r="171" spans="1:8" s="54" customFormat="1" ht="27" customHeight="1">
      <c r="A171" s="81"/>
      <c r="B171" s="263" t="s">
        <v>389</v>
      </c>
      <c r="C171" s="36"/>
      <c r="D171" s="27">
        <f>_xlfn.IFERROR(C171/$C$143,0)</f>
        <v>0</v>
      </c>
      <c r="E171" s="36"/>
      <c r="F171" s="27">
        <f>_xlfn.IFERROR(E171/$C$143,0)</f>
        <v>0</v>
      </c>
      <c r="G171" s="9"/>
      <c r="H171" s="9"/>
    </row>
    <row r="172" spans="1:8" s="54" customFormat="1" ht="23.25" customHeight="1">
      <c r="A172" s="81"/>
      <c r="B172" s="263" t="s">
        <v>390</v>
      </c>
      <c r="C172" s="36"/>
      <c r="D172" s="27">
        <f aca="true" t="shared" si="4" ref="D172:F184">_xlfn.IFERROR(C172/$C$143,0)</f>
        <v>0</v>
      </c>
      <c r="E172" s="36"/>
      <c r="F172" s="27">
        <f t="shared" si="4"/>
        <v>0</v>
      </c>
      <c r="G172" s="9"/>
      <c r="H172" s="9"/>
    </row>
    <row r="173" spans="1:8" s="54" customFormat="1" ht="19.5" customHeight="1">
      <c r="A173" s="81"/>
      <c r="B173" s="263" t="s">
        <v>213</v>
      </c>
      <c r="C173" s="36"/>
      <c r="D173" s="27">
        <f t="shared" si="4"/>
        <v>0</v>
      </c>
      <c r="E173" s="36"/>
      <c r="F173" s="27">
        <f t="shared" si="4"/>
        <v>0</v>
      </c>
      <c r="G173" s="9"/>
      <c r="H173" s="9"/>
    </row>
    <row r="174" spans="1:8" s="54" customFormat="1" ht="19.5" customHeight="1">
      <c r="A174" s="81"/>
      <c r="B174" s="263" t="s">
        <v>214</v>
      </c>
      <c r="C174" s="36"/>
      <c r="D174" s="27">
        <f t="shared" si="4"/>
        <v>0</v>
      </c>
      <c r="E174" s="36"/>
      <c r="F174" s="27">
        <f t="shared" si="4"/>
        <v>0</v>
      </c>
      <c r="G174" s="9"/>
      <c r="H174" s="9"/>
    </row>
    <row r="175" spans="1:8" s="54" customFormat="1" ht="19.5" customHeight="1">
      <c r="A175" s="81"/>
      <c r="B175" s="263" t="s">
        <v>215</v>
      </c>
      <c r="C175" s="36"/>
      <c r="D175" s="27">
        <f t="shared" si="4"/>
        <v>0</v>
      </c>
      <c r="E175" s="36"/>
      <c r="F175" s="27">
        <f t="shared" si="4"/>
        <v>0</v>
      </c>
      <c r="G175" s="9"/>
      <c r="H175" s="9"/>
    </row>
    <row r="176" spans="1:8" s="54" customFormat="1" ht="19.5" customHeight="1">
      <c r="A176" s="81"/>
      <c r="B176" s="263" t="s">
        <v>216</v>
      </c>
      <c r="C176" s="36"/>
      <c r="D176" s="27">
        <f t="shared" si="4"/>
        <v>0</v>
      </c>
      <c r="E176" s="36"/>
      <c r="F176" s="27">
        <f t="shared" si="4"/>
        <v>0</v>
      </c>
      <c r="G176" s="9"/>
      <c r="H176" s="9"/>
    </row>
    <row r="177" spans="1:8" s="54" customFormat="1" ht="19.5" customHeight="1">
      <c r="A177" s="81"/>
      <c r="B177" s="263" t="s">
        <v>217</v>
      </c>
      <c r="C177" s="36"/>
      <c r="D177" s="27">
        <f t="shared" si="4"/>
        <v>0</v>
      </c>
      <c r="E177" s="36"/>
      <c r="F177" s="27">
        <f t="shared" si="4"/>
        <v>0</v>
      </c>
      <c r="G177" s="9"/>
      <c r="H177" s="9"/>
    </row>
    <row r="178" spans="1:8" s="54" customFormat="1" ht="19.5" customHeight="1">
      <c r="A178" s="81"/>
      <c r="B178" s="263" t="s">
        <v>218</v>
      </c>
      <c r="C178" s="36"/>
      <c r="D178" s="27">
        <f t="shared" si="4"/>
        <v>0</v>
      </c>
      <c r="E178" s="36"/>
      <c r="F178" s="27">
        <f t="shared" si="4"/>
        <v>0</v>
      </c>
      <c r="G178" s="9"/>
      <c r="H178" s="9"/>
    </row>
    <row r="179" spans="1:8" s="54" customFormat="1" ht="19.5" customHeight="1">
      <c r="A179" s="81"/>
      <c r="B179" s="263" t="s">
        <v>219</v>
      </c>
      <c r="C179" s="36"/>
      <c r="D179" s="27">
        <f t="shared" si="4"/>
        <v>0</v>
      </c>
      <c r="E179" s="36"/>
      <c r="F179" s="27">
        <f t="shared" si="4"/>
        <v>0</v>
      </c>
      <c r="G179" s="9"/>
      <c r="H179" s="9"/>
    </row>
    <row r="180" spans="1:8" s="54" customFormat="1" ht="19.5" customHeight="1">
      <c r="A180" s="81"/>
      <c r="B180" s="263" t="s">
        <v>220</v>
      </c>
      <c r="C180" s="36"/>
      <c r="D180" s="27">
        <f t="shared" si="4"/>
        <v>0</v>
      </c>
      <c r="E180" s="36"/>
      <c r="F180" s="27">
        <f t="shared" si="4"/>
        <v>0</v>
      </c>
      <c r="G180" s="9"/>
      <c r="H180" s="9"/>
    </row>
    <row r="181" spans="1:8" s="54" customFormat="1" ht="23.25" customHeight="1">
      <c r="A181" s="81"/>
      <c r="B181" s="263" t="s">
        <v>221</v>
      </c>
      <c r="C181" s="36"/>
      <c r="D181" s="27">
        <f t="shared" si="4"/>
        <v>0</v>
      </c>
      <c r="E181" s="36"/>
      <c r="F181" s="27">
        <f t="shared" si="4"/>
        <v>0</v>
      </c>
      <c r="G181" s="9"/>
      <c r="H181" s="9"/>
    </row>
    <row r="182" spans="1:8" s="54" customFormat="1" ht="19.5" customHeight="1">
      <c r="A182" s="81"/>
      <c r="B182" s="263" t="s">
        <v>204</v>
      </c>
      <c r="C182" s="36"/>
      <c r="D182" s="27">
        <f t="shared" si="4"/>
        <v>0</v>
      </c>
      <c r="E182" s="36"/>
      <c r="F182" s="27">
        <f t="shared" si="4"/>
        <v>0</v>
      </c>
      <c r="G182" s="9"/>
      <c r="H182" s="9"/>
    </row>
    <row r="183" spans="1:8" s="54" customFormat="1" ht="19.5" customHeight="1">
      <c r="A183" s="81"/>
      <c r="B183" s="263" t="s">
        <v>205</v>
      </c>
      <c r="C183" s="36"/>
      <c r="D183" s="27">
        <f>_xlfn.IFERROR(C183/$C$143,0)</f>
        <v>0</v>
      </c>
      <c r="E183" s="36"/>
      <c r="F183" s="27">
        <f t="shared" si="4"/>
        <v>0</v>
      </c>
      <c r="G183" s="9"/>
      <c r="H183" s="9"/>
    </row>
    <row r="184" spans="1:8" s="54" customFormat="1" ht="19.5" customHeight="1" thickBot="1">
      <c r="A184" s="81"/>
      <c r="B184" s="45" t="s">
        <v>25</v>
      </c>
      <c r="C184" s="222">
        <f>C171+C172+C173+C174+C175+C176+C177+C178+C179+C180+C181+C182+C183</f>
        <v>0</v>
      </c>
      <c r="D184" s="27">
        <f t="shared" si="4"/>
        <v>0</v>
      </c>
      <c r="E184" s="222">
        <f>E171+E172+E173+E174+E175+E176+E177+E178+E179+E180+E181+E182+E183</f>
        <v>0</v>
      </c>
      <c r="F184" s="27">
        <f t="shared" si="4"/>
        <v>0</v>
      </c>
      <c r="G184" s="9"/>
      <c r="H184" s="9"/>
    </row>
    <row r="185" spans="1:7" s="54" customFormat="1" ht="9.75" customHeight="1" thickBot="1">
      <c r="A185" s="81"/>
      <c r="B185" s="88"/>
      <c r="C185" s="100"/>
      <c r="D185" s="26"/>
      <c r="E185" s="11"/>
      <c r="F185" s="26"/>
      <c r="G185" s="9"/>
    </row>
    <row r="186" spans="1:7" s="54" customFormat="1" ht="25.5" customHeight="1">
      <c r="A186" s="81"/>
      <c r="B186" s="262" t="s">
        <v>279</v>
      </c>
      <c r="C186" s="40" t="s">
        <v>121</v>
      </c>
      <c r="D186" s="40" t="s">
        <v>14</v>
      </c>
      <c r="E186" s="40" t="s">
        <v>122</v>
      </c>
      <c r="F186" s="30" t="s">
        <v>14</v>
      </c>
      <c r="G186" s="9"/>
    </row>
    <row r="187" spans="1:7" s="54" customFormat="1" ht="25.5" customHeight="1">
      <c r="A187" s="81"/>
      <c r="B187" s="263" t="s">
        <v>195</v>
      </c>
      <c r="C187" s="36"/>
      <c r="D187" s="27">
        <f aca="true" t="shared" si="5" ref="D187:F200">_xlfn.IFERROR(C187/$C$143,0)</f>
        <v>0</v>
      </c>
      <c r="E187" s="36"/>
      <c r="F187" s="27">
        <f t="shared" si="5"/>
        <v>0</v>
      </c>
      <c r="G187" s="9"/>
    </row>
    <row r="188" spans="1:7" s="54" customFormat="1" ht="25.5" customHeight="1">
      <c r="A188" s="81"/>
      <c r="B188" s="263" t="s">
        <v>196</v>
      </c>
      <c r="C188" s="36"/>
      <c r="D188" s="27">
        <f t="shared" si="5"/>
        <v>0</v>
      </c>
      <c r="E188" s="36"/>
      <c r="F188" s="27">
        <f t="shared" si="5"/>
        <v>0</v>
      </c>
      <c r="G188" s="9"/>
    </row>
    <row r="189" spans="1:7" s="54" customFormat="1" ht="25.5" customHeight="1">
      <c r="A189" s="81"/>
      <c r="B189" s="263" t="s">
        <v>197</v>
      </c>
      <c r="C189" s="36"/>
      <c r="D189" s="27">
        <f t="shared" si="5"/>
        <v>0</v>
      </c>
      <c r="E189" s="36"/>
      <c r="F189" s="27">
        <f t="shared" si="5"/>
        <v>0</v>
      </c>
      <c r="G189" s="9"/>
    </row>
    <row r="190" spans="1:7" s="54" customFormat="1" ht="25.5" customHeight="1">
      <c r="A190" s="81"/>
      <c r="B190" s="263" t="s">
        <v>198</v>
      </c>
      <c r="C190" s="36"/>
      <c r="D190" s="27">
        <f t="shared" si="5"/>
        <v>0</v>
      </c>
      <c r="E190" s="36"/>
      <c r="F190" s="27">
        <f t="shared" si="5"/>
        <v>0</v>
      </c>
      <c r="G190" s="9"/>
    </row>
    <row r="191" spans="1:7" s="54" customFormat="1" ht="25.5" customHeight="1">
      <c r="A191" s="81"/>
      <c r="B191" s="263" t="s">
        <v>199</v>
      </c>
      <c r="C191" s="36"/>
      <c r="D191" s="27">
        <f t="shared" si="5"/>
        <v>0</v>
      </c>
      <c r="E191" s="36"/>
      <c r="F191" s="27">
        <f t="shared" si="5"/>
        <v>0</v>
      </c>
      <c r="G191" s="9"/>
    </row>
    <row r="192" spans="1:7" s="54" customFormat="1" ht="25.5" customHeight="1">
      <c r="A192" s="81"/>
      <c r="B192" s="263" t="s">
        <v>200</v>
      </c>
      <c r="C192" s="36"/>
      <c r="D192" s="27">
        <f t="shared" si="5"/>
        <v>0</v>
      </c>
      <c r="E192" s="36"/>
      <c r="F192" s="27">
        <f t="shared" si="5"/>
        <v>0</v>
      </c>
      <c r="G192" s="9"/>
    </row>
    <row r="193" spans="1:7" s="54" customFormat="1" ht="24" customHeight="1">
      <c r="A193" s="81"/>
      <c r="B193" s="263" t="s">
        <v>201</v>
      </c>
      <c r="C193" s="36"/>
      <c r="D193" s="27">
        <f t="shared" si="5"/>
        <v>0</v>
      </c>
      <c r="E193" s="36"/>
      <c r="F193" s="27">
        <f t="shared" si="5"/>
        <v>0</v>
      </c>
      <c r="G193" s="9"/>
    </row>
    <row r="194" spans="1:7" s="54" customFormat="1" ht="24" customHeight="1">
      <c r="A194" s="81"/>
      <c r="B194" s="263" t="s">
        <v>202</v>
      </c>
      <c r="C194" s="36"/>
      <c r="D194" s="27">
        <f t="shared" si="5"/>
        <v>0</v>
      </c>
      <c r="E194" s="36"/>
      <c r="F194" s="27">
        <f t="shared" si="5"/>
        <v>0</v>
      </c>
      <c r="G194" s="9"/>
    </row>
    <row r="195" spans="1:7" s="54" customFormat="1" ht="25.5" customHeight="1">
      <c r="A195" s="81"/>
      <c r="B195" s="284" t="s">
        <v>391</v>
      </c>
      <c r="C195" s="36"/>
      <c r="D195" s="27">
        <f t="shared" si="5"/>
        <v>0</v>
      </c>
      <c r="E195" s="36"/>
      <c r="F195" s="27">
        <f t="shared" si="5"/>
        <v>0</v>
      </c>
      <c r="G195" s="9"/>
    </row>
    <row r="196" spans="1:7" s="54" customFormat="1" ht="25.5" customHeight="1">
      <c r="A196" s="81"/>
      <c r="B196" s="263" t="s">
        <v>392</v>
      </c>
      <c r="C196" s="36"/>
      <c r="D196" s="27">
        <f t="shared" si="5"/>
        <v>0</v>
      </c>
      <c r="E196" s="36"/>
      <c r="F196" s="27">
        <f t="shared" si="5"/>
        <v>0</v>
      </c>
      <c r="G196" s="9"/>
    </row>
    <row r="197" spans="1:7" s="54" customFormat="1" ht="25.5" customHeight="1">
      <c r="A197" s="81"/>
      <c r="B197" s="263" t="s">
        <v>203</v>
      </c>
      <c r="C197" s="36"/>
      <c r="D197" s="27">
        <f t="shared" si="5"/>
        <v>0</v>
      </c>
      <c r="E197" s="36"/>
      <c r="F197" s="27">
        <f t="shared" si="5"/>
        <v>0</v>
      </c>
      <c r="G197" s="9"/>
    </row>
    <row r="198" spans="1:7" s="54" customFormat="1" ht="23.25" customHeight="1">
      <c r="A198" s="81"/>
      <c r="B198" s="263" t="s">
        <v>204</v>
      </c>
      <c r="C198" s="36"/>
      <c r="D198" s="27">
        <f t="shared" si="5"/>
        <v>0</v>
      </c>
      <c r="E198" s="36"/>
      <c r="F198" s="27">
        <f t="shared" si="5"/>
        <v>0</v>
      </c>
      <c r="G198" s="9"/>
    </row>
    <row r="199" spans="1:7" s="54" customFormat="1" ht="23.25" customHeight="1">
      <c r="A199" s="81"/>
      <c r="B199" s="263" t="s">
        <v>205</v>
      </c>
      <c r="C199" s="36"/>
      <c r="D199" s="27">
        <f t="shared" si="5"/>
        <v>0</v>
      </c>
      <c r="E199" s="36"/>
      <c r="F199" s="27">
        <f t="shared" si="5"/>
        <v>0</v>
      </c>
      <c r="G199" s="9"/>
    </row>
    <row r="200" spans="1:8" s="54" customFormat="1" ht="23.25" customHeight="1" thickBot="1">
      <c r="A200" s="81"/>
      <c r="B200" s="45" t="s">
        <v>25</v>
      </c>
      <c r="C200" s="222">
        <f>C187+C188+C189+C190+C191+C192+C193+C194+C195+C196+C197+C198+C199</f>
        <v>0</v>
      </c>
      <c r="D200" s="27">
        <f t="shared" si="5"/>
        <v>0</v>
      </c>
      <c r="E200" s="222">
        <f>E187+E188+E189+E190+E191+E192+E193+E194+E195+E196+E197+E198+E199</f>
        <v>0</v>
      </c>
      <c r="F200" s="27">
        <f t="shared" si="5"/>
        <v>0</v>
      </c>
      <c r="G200" s="9"/>
      <c r="H200" s="9"/>
    </row>
    <row r="201" spans="1:6" s="54" customFormat="1" ht="7.5" customHeight="1" thickBot="1">
      <c r="A201" s="81"/>
      <c r="B201" s="127"/>
      <c r="C201" s="11"/>
      <c r="D201" s="26"/>
      <c r="E201" s="11"/>
      <c r="F201" s="26"/>
    </row>
    <row r="202" spans="1:5" s="54" customFormat="1" ht="25.5" customHeight="1">
      <c r="A202" s="81">
        <v>211</v>
      </c>
      <c r="B202" s="441" t="s">
        <v>267</v>
      </c>
      <c r="C202" s="442"/>
      <c r="D202" s="204" t="s">
        <v>265</v>
      </c>
      <c r="E202" s="16" t="s">
        <v>14</v>
      </c>
    </row>
    <row r="203" spans="1:8" s="62" customFormat="1" ht="25.5" customHeight="1">
      <c r="A203" s="81"/>
      <c r="B203" s="395" t="s">
        <v>266</v>
      </c>
      <c r="C203" s="396"/>
      <c r="D203" s="36"/>
      <c r="E203" s="52">
        <f>_xlfn.IFERROR(D203/$C$146,0)</f>
        <v>0</v>
      </c>
      <c r="F203" s="54"/>
      <c r="G203" s="58"/>
      <c r="H203" s="58"/>
    </row>
    <row r="204" spans="1:5" s="54" customFormat="1" ht="25.5" customHeight="1">
      <c r="A204" s="81">
        <v>212</v>
      </c>
      <c r="B204" s="395" t="s">
        <v>268</v>
      </c>
      <c r="C204" s="396"/>
      <c r="D204" s="36"/>
      <c r="E204" s="52">
        <f aca="true" t="shared" si="6" ref="E204:E212">_xlfn.IFERROR(D204/$C$146,0)</f>
        <v>0</v>
      </c>
    </row>
    <row r="205" spans="1:5" s="54" customFormat="1" ht="25.5" customHeight="1">
      <c r="A205" s="81">
        <v>213</v>
      </c>
      <c r="B205" s="395" t="s">
        <v>269</v>
      </c>
      <c r="C205" s="396"/>
      <c r="D205" s="36"/>
      <c r="E205" s="52">
        <f t="shared" si="6"/>
        <v>0</v>
      </c>
    </row>
    <row r="206" spans="1:5" s="54" customFormat="1" ht="25.5" customHeight="1">
      <c r="A206" s="81">
        <v>214</v>
      </c>
      <c r="B206" s="443" t="s">
        <v>270</v>
      </c>
      <c r="C206" s="444"/>
      <c r="D206" s="36"/>
      <c r="E206" s="52">
        <f t="shared" si="6"/>
        <v>0</v>
      </c>
    </row>
    <row r="207" spans="1:5" s="54" customFormat="1" ht="25.5" customHeight="1">
      <c r="A207" s="81">
        <v>215</v>
      </c>
      <c r="B207" s="395" t="s">
        <v>271</v>
      </c>
      <c r="C207" s="396"/>
      <c r="D207" s="36"/>
      <c r="E207" s="52">
        <f t="shared" si="6"/>
        <v>0</v>
      </c>
    </row>
    <row r="208" spans="1:5" s="54" customFormat="1" ht="25.5" customHeight="1">
      <c r="A208" s="81">
        <v>216</v>
      </c>
      <c r="B208" s="395" t="s">
        <v>273</v>
      </c>
      <c r="C208" s="396"/>
      <c r="D208" s="36"/>
      <c r="E208" s="52">
        <f t="shared" si="6"/>
        <v>0</v>
      </c>
    </row>
    <row r="209" spans="1:5" s="54" customFormat="1" ht="25.5" customHeight="1">
      <c r="A209" s="81"/>
      <c r="B209" s="451" t="s">
        <v>275</v>
      </c>
      <c r="C209" s="452"/>
      <c r="D209" s="36"/>
      <c r="E209" s="52">
        <f t="shared" si="6"/>
        <v>0</v>
      </c>
    </row>
    <row r="210" spans="1:5" s="54" customFormat="1" ht="25.5" customHeight="1">
      <c r="A210" s="81"/>
      <c r="B210" s="395" t="s">
        <v>274</v>
      </c>
      <c r="C210" s="396"/>
      <c r="D210" s="36"/>
      <c r="E210" s="52">
        <f t="shared" si="6"/>
        <v>0</v>
      </c>
    </row>
    <row r="211" spans="1:6" s="62" customFormat="1" ht="25.5" customHeight="1">
      <c r="A211" s="81">
        <v>220</v>
      </c>
      <c r="B211" s="395" t="s">
        <v>272</v>
      </c>
      <c r="C211" s="396"/>
      <c r="D211" s="36"/>
      <c r="E211" s="52">
        <f t="shared" si="6"/>
        <v>0</v>
      </c>
      <c r="F211" s="54"/>
    </row>
    <row r="212" spans="1:8" s="58" customFormat="1" ht="25.5" customHeight="1" thickBot="1">
      <c r="A212" s="81">
        <v>221</v>
      </c>
      <c r="B212" s="453" t="s">
        <v>106</v>
      </c>
      <c r="C212" s="454"/>
      <c r="D212" s="39"/>
      <c r="E212" s="52">
        <f t="shared" si="6"/>
        <v>0</v>
      </c>
      <c r="F212" s="54"/>
      <c r="G212" s="54"/>
      <c r="H212" s="54"/>
    </row>
    <row r="213" spans="1:6" s="59" customFormat="1" ht="7.5" customHeight="1" thickBot="1">
      <c r="A213" s="169"/>
      <c r="B213" s="9"/>
      <c r="C213" s="11"/>
      <c r="D213" s="26"/>
      <c r="E213" s="11"/>
      <c r="F213" s="26"/>
    </row>
    <row r="214" spans="1:8" s="62" customFormat="1" ht="22.5" customHeight="1">
      <c r="A214" s="67">
        <v>223</v>
      </c>
      <c r="B214" s="449" t="s">
        <v>248</v>
      </c>
      <c r="C214" s="450"/>
      <c r="D214" s="40" t="s">
        <v>43</v>
      </c>
      <c r="E214" s="15" t="s">
        <v>14</v>
      </c>
      <c r="F214" s="59"/>
      <c r="G214" s="285"/>
      <c r="H214" s="54"/>
    </row>
    <row r="215" spans="1:25" s="279" customFormat="1" ht="21" customHeight="1">
      <c r="A215" s="105">
        <v>236</v>
      </c>
      <c r="B215" s="460" t="s">
        <v>306</v>
      </c>
      <c r="C215" s="461"/>
      <c r="D215" s="36"/>
      <c r="E215" s="25">
        <f>_xlfn.IFERROR(D215/$C$143,0)</f>
        <v>0</v>
      </c>
      <c r="F215" s="285"/>
      <c r="G215" s="286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</row>
    <row r="216" spans="1:25" s="279" customFormat="1" ht="21" customHeight="1">
      <c r="A216" s="105"/>
      <c r="B216" s="462" t="s">
        <v>165</v>
      </c>
      <c r="C216" s="463"/>
      <c r="D216" s="36"/>
      <c r="E216" s="25">
        <f aca="true" t="shared" si="7" ref="E216:E221">_xlfn.IFERROR(D216/$C$143,0)</f>
        <v>0</v>
      </c>
      <c r="F216" s="286"/>
      <c r="G216" s="286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</row>
    <row r="217" spans="1:25" s="279" customFormat="1" ht="27" customHeight="1">
      <c r="A217" s="105"/>
      <c r="B217" s="377" t="s">
        <v>283</v>
      </c>
      <c r="C217" s="378"/>
      <c r="D217" s="36"/>
      <c r="E217" s="25">
        <f t="shared" si="7"/>
        <v>0</v>
      </c>
      <c r="F217" s="286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</row>
    <row r="218" spans="1:25" s="279" customFormat="1" ht="21" customHeight="1">
      <c r="A218" s="105">
        <v>236</v>
      </c>
      <c r="B218" s="397" t="s">
        <v>211</v>
      </c>
      <c r="C218" s="398"/>
      <c r="D218" s="36"/>
      <c r="E218" s="25">
        <f t="shared" si="7"/>
        <v>0</v>
      </c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</row>
    <row r="219" spans="1:25" s="279" customFormat="1" ht="21" customHeight="1">
      <c r="A219" s="105"/>
      <c r="B219" s="397" t="s">
        <v>212</v>
      </c>
      <c r="C219" s="398"/>
      <c r="D219" s="36"/>
      <c r="E219" s="25">
        <f t="shared" si="7"/>
        <v>0</v>
      </c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</row>
    <row r="220" spans="1:25" s="279" customFormat="1" ht="21" customHeight="1">
      <c r="A220" s="105">
        <v>224</v>
      </c>
      <c r="B220" s="397" t="s">
        <v>166</v>
      </c>
      <c r="C220" s="398"/>
      <c r="D220" s="36"/>
      <c r="E220" s="25">
        <f t="shared" si="7"/>
        <v>0</v>
      </c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</row>
    <row r="221" spans="1:25" s="279" customFormat="1" ht="21" customHeight="1" thickBot="1">
      <c r="A221" s="105"/>
      <c r="B221" s="393" t="s">
        <v>179</v>
      </c>
      <c r="C221" s="394"/>
      <c r="D221" s="39"/>
      <c r="E221" s="25">
        <f t="shared" si="7"/>
        <v>0</v>
      </c>
      <c r="F221" s="54"/>
      <c r="G221" s="59"/>
      <c r="H221" s="59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</row>
    <row r="222" spans="1:25" s="63" customFormat="1" ht="7.5" customHeight="1" thickBot="1">
      <c r="A222" s="67"/>
      <c r="B222" s="9"/>
      <c r="C222" s="7"/>
      <c r="D222" s="8"/>
      <c r="E222" s="8"/>
      <c r="F222" s="59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</row>
    <row r="223" spans="1:7" s="54" customFormat="1" ht="27" customHeight="1">
      <c r="A223" s="67"/>
      <c r="B223" s="464" t="s">
        <v>393</v>
      </c>
      <c r="C223" s="465"/>
      <c r="D223" s="239" t="s">
        <v>168</v>
      </c>
      <c r="E223" s="15" t="s">
        <v>14</v>
      </c>
      <c r="F223" s="340" t="s">
        <v>169</v>
      </c>
      <c r="G223" s="343" t="s">
        <v>14</v>
      </c>
    </row>
    <row r="224" spans="1:7" s="54" customFormat="1" ht="17.25" customHeight="1">
      <c r="A224" s="67"/>
      <c r="B224" s="402" t="s">
        <v>159</v>
      </c>
      <c r="C224" s="403"/>
      <c r="D224" s="36"/>
      <c r="E224" s="52">
        <f>_xlfn.IFERROR(D224/$D$215,0)</f>
        <v>0</v>
      </c>
      <c r="F224" s="49"/>
      <c r="G224" s="344">
        <f>_xlfn.IFERROR(F224/$D$215,0)</f>
        <v>0</v>
      </c>
    </row>
    <row r="225" spans="1:7" s="54" customFormat="1" ht="17.25" customHeight="1">
      <c r="A225" s="67"/>
      <c r="B225" s="406" t="s">
        <v>160</v>
      </c>
      <c r="C225" s="407"/>
      <c r="D225" s="36"/>
      <c r="E225" s="52">
        <f aca="true" t="shared" si="8" ref="E225:G237">_xlfn.IFERROR(D225/$D$215,0)</f>
        <v>0</v>
      </c>
      <c r="F225" s="49"/>
      <c r="G225" s="344">
        <f t="shared" si="8"/>
        <v>0</v>
      </c>
    </row>
    <row r="226" spans="1:7" s="54" customFormat="1" ht="17.25" customHeight="1">
      <c r="A226" s="67"/>
      <c r="B226" s="402" t="s">
        <v>394</v>
      </c>
      <c r="C226" s="403"/>
      <c r="D226" s="36"/>
      <c r="E226" s="52">
        <f t="shared" si="8"/>
        <v>0</v>
      </c>
      <c r="F226" s="49"/>
      <c r="G226" s="344">
        <f t="shared" si="8"/>
        <v>0</v>
      </c>
    </row>
    <row r="227" spans="1:7" s="54" customFormat="1" ht="17.25" customHeight="1">
      <c r="A227" s="67"/>
      <c r="B227" s="306" t="s">
        <v>155</v>
      </c>
      <c r="C227" s="305"/>
      <c r="D227" s="36"/>
      <c r="E227" s="52">
        <f t="shared" si="8"/>
        <v>0</v>
      </c>
      <c r="F227" s="49"/>
      <c r="G227" s="344">
        <f t="shared" si="8"/>
        <v>0</v>
      </c>
    </row>
    <row r="228" spans="1:7" s="54" customFormat="1" ht="17.25" customHeight="1">
      <c r="A228" s="67"/>
      <c r="B228" s="406" t="s">
        <v>156</v>
      </c>
      <c r="C228" s="407"/>
      <c r="D228" s="36"/>
      <c r="E228" s="52">
        <f t="shared" si="8"/>
        <v>0</v>
      </c>
      <c r="F228" s="49"/>
      <c r="G228" s="344">
        <f t="shared" si="8"/>
        <v>0</v>
      </c>
    </row>
    <row r="229" spans="1:7" s="54" customFormat="1" ht="17.25" customHeight="1">
      <c r="A229" s="67"/>
      <c r="B229" s="402" t="s">
        <v>161</v>
      </c>
      <c r="C229" s="403"/>
      <c r="D229" s="36"/>
      <c r="E229" s="52">
        <f t="shared" si="8"/>
        <v>0</v>
      </c>
      <c r="F229" s="49"/>
      <c r="G229" s="344">
        <f t="shared" si="8"/>
        <v>0</v>
      </c>
    </row>
    <row r="230" spans="1:7" s="54" customFormat="1" ht="17.25" customHeight="1">
      <c r="A230" s="67"/>
      <c r="B230" s="402" t="s">
        <v>157</v>
      </c>
      <c r="C230" s="403"/>
      <c r="D230" s="36"/>
      <c r="E230" s="52">
        <f t="shared" si="8"/>
        <v>0</v>
      </c>
      <c r="F230" s="49"/>
      <c r="G230" s="344">
        <f t="shared" si="8"/>
        <v>0</v>
      </c>
    </row>
    <row r="231" spans="1:7" s="54" customFormat="1" ht="17.25" customHeight="1">
      <c r="A231" s="67"/>
      <c r="B231" s="402" t="s">
        <v>158</v>
      </c>
      <c r="C231" s="403"/>
      <c r="D231" s="36"/>
      <c r="E231" s="52">
        <f t="shared" si="8"/>
        <v>0</v>
      </c>
      <c r="F231" s="49"/>
      <c r="G231" s="344">
        <f t="shared" si="8"/>
        <v>0</v>
      </c>
    </row>
    <row r="232" spans="1:7" s="54" customFormat="1" ht="17.25" customHeight="1">
      <c r="A232" s="67"/>
      <c r="B232" s="304" t="s">
        <v>162</v>
      </c>
      <c r="C232" s="305"/>
      <c r="D232" s="36"/>
      <c r="E232" s="52">
        <f t="shared" si="8"/>
        <v>0</v>
      </c>
      <c r="F232" s="49"/>
      <c r="G232" s="344">
        <f t="shared" si="8"/>
        <v>0</v>
      </c>
    </row>
    <row r="233" spans="1:7" s="54" customFormat="1" ht="17.25" customHeight="1">
      <c r="A233" s="67"/>
      <c r="B233" s="304" t="s">
        <v>239</v>
      </c>
      <c r="C233" s="305"/>
      <c r="D233" s="36"/>
      <c r="E233" s="52">
        <f t="shared" si="8"/>
        <v>0</v>
      </c>
      <c r="F233" s="49"/>
      <c r="G233" s="344">
        <f t="shared" si="8"/>
        <v>0</v>
      </c>
    </row>
    <row r="234" spans="1:7" s="54" customFormat="1" ht="17.25" customHeight="1">
      <c r="A234" s="67"/>
      <c r="B234" s="402" t="s">
        <v>240</v>
      </c>
      <c r="C234" s="403"/>
      <c r="D234" s="36"/>
      <c r="E234" s="52">
        <f t="shared" si="8"/>
        <v>0</v>
      </c>
      <c r="F234" s="49"/>
      <c r="G234" s="344">
        <f t="shared" si="8"/>
        <v>0</v>
      </c>
    </row>
    <row r="235" spans="1:7" s="54" customFormat="1" ht="17.25" customHeight="1">
      <c r="A235" s="67"/>
      <c r="B235" s="402" t="s">
        <v>163</v>
      </c>
      <c r="C235" s="403"/>
      <c r="D235" s="36"/>
      <c r="E235" s="52">
        <f t="shared" si="8"/>
        <v>0</v>
      </c>
      <c r="F235" s="49"/>
      <c r="G235" s="344">
        <f t="shared" si="8"/>
        <v>0</v>
      </c>
    </row>
    <row r="236" spans="1:7" s="54" customFormat="1" ht="17.25" customHeight="1">
      <c r="A236" s="67"/>
      <c r="B236" s="402" t="s">
        <v>164</v>
      </c>
      <c r="C236" s="403"/>
      <c r="D236" s="36"/>
      <c r="E236" s="52">
        <f t="shared" si="8"/>
        <v>0</v>
      </c>
      <c r="F236" s="49"/>
      <c r="G236" s="344">
        <f t="shared" si="8"/>
        <v>0</v>
      </c>
    </row>
    <row r="237" spans="1:7" s="54" customFormat="1" ht="16.5" customHeight="1" thickBot="1">
      <c r="A237" s="67"/>
      <c r="B237" s="385" t="s">
        <v>256</v>
      </c>
      <c r="C237" s="386"/>
      <c r="D237" s="222">
        <f>D224+D226+D229+D230+D231+D232+D233+D234+D235+D236</f>
        <v>0</v>
      </c>
      <c r="E237" s="341">
        <f t="shared" si="8"/>
        <v>0</v>
      </c>
      <c r="F237" s="342">
        <f>F224+F226+F229+F230+F231+F232+F233+F234+F235+F236</f>
        <v>0</v>
      </c>
      <c r="G237" s="345">
        <f t="shared" si="8"/>
        <v>0</v>
      </c>
    </row>
    <row r="238" spans="1:25" s="63" customFormat="1" ht="7.5" customHeight="1">
      <c r="A238" s="67"/>
      <c r="B238" s="9"/>
      <c r="C238" s="7"/>
      <c r="D238" s="8"/>
      <c r="E238" s="8"/>
      <c r="F238" s="59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</row>
    <row r="239" spans="2:6" ht="17.25" customHeight="1">
      <c r="B239" s="198" t="s">
        <v>340</v>
      </c>
      <c r="C239" s="198"/>
      <c r="D239" s="198"/>
      <c r="E239" s="198"/>
      <c r="F239" s="199"/>
    </row>
    <row r="240" spans="1:25" s="63" customFormat="1" ht="8.25" customHeight="1" thickBot="1">
      <c r="A240" s="67"/>
      <c r="B240" s="9"/>
      <c r="C240" s="1"/>
      <c r="D240" s="1"/>
      <c r="E240" s="8"/>
      <c r="F240" s="59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</row>
    <row r="241" spans="1:25" s="63" customFormat="1" ht="27" customHeight="1">
      <c r="A241" s="67"/>
      <c r="B241" s="372" t="s">
        <v>341</v>
      </c>
      <c r="C241" s="373"/>
      <c r="D241" s="224" t="s">
        <v>33</v>
      </c>
      <c r="E241" s="8"/>
      <c r="F241" s="59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</row>
    <row r="242" spans="1:25" s="63" customFormat="1" ht="17.25" customHeight="1">
      <c r="A242" s="67"/>
      <c r="B242" s="457" t="s">
        <v>294</v>
      </c>
      <c r="C242" s="458"/>
      <c r="D242" s="145"/>
      <c r="E242" s="8"/>
      <c r="F242" s="287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</row>
    <row r="243" spans="1:25" s="63" customFormat="1" ht="17.25" customHeight="1" thickBot="1">
      <c r="A243" s="67"/>
      <c r="B243" s="400" t="s">
        <v>316</v>
      </c>
      <c r="C243" s="401"/>
      <c r="D243" s="146"/>
      <c r="E243" s="8"/>
      <c r="F243" s="287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</row>
    <row r="244" spans="1:9" s="117" customFormat="1" ht="20.25" customHeight="1">
      <c r="A244" s="81"/>
      <c r="B244" s="122" t="s">
        <v>247</v>
      </c>
      <c r="C244" s="10"/>
      <c r="D244" s="54"/>
      <c r="E244" s="54"/>
      <c r="F244" s="54"/>
      <c r="G244" s="280"/>
      <c r="H244" s="280"/>
      <c r="I244" s="54"/>
    </row>
    <row r="245" spans="1:25" s="282" customFormat="1" ht="31.5" customHeight="1">
      <c r="A245" s="67">
        <v>111</v>
      </c>
      <c r="B245" s="404"/>
      <c r="C245" s="404"/>
      <c r="D245" s="404"/>
      <c r="E245" s="404"/>
      <c r="F245" s="404"/>
      <c r="G245" s="117"/>
      <c r="H245" s="117"/>
      <c r="I245" s="280"/>
      <c r="J245" s="281"/>
      <c r="K245" s="281"/>
      <c r="L245" s="281"/>
      <c r="M245" s="281"/>
      <c r="N245" s="281"/>
      <c r="O245" s="281"/>
      <c r="P245" s="281"/>
      <c r="Q245" s="281"/>
      <c r="R245" s="281"/>
      <c r="S245" s="281"/>
      <c r="T245" s="281"/>
      <c r="U245" s="281"/>
      <c r="V245" s="281"/>
      <c r="W245" s="281"/>
      <c r="X245" s="281"/>
      <c r="Y245" s="281"/>
    </row>
    <row r="246" spans="1:25" s="288" customFormat="1" ht="24.75" customHeight="1">
      <c r="A246" s="104">
        <v>253</v>
      </c>
      <c r="B246" s="399" t="s">
        <v>342</v>
      </c>
      <c r="C246" s="399"/>
      <c r="D246" s="399"/>
      <c r="E246" s="399"/>
      <c r="F246" s="399"/>
      <c r="G246" s="194"/>
      <c r="H246" s="194"/>
      <c r="I246" s="187"/>
      <c r="J246" s="187"/>
      <c r="K246" s="187"/>
      <c r="L246" s="187"/>
      <c r="M246" s="187"/>
      <c r="N246" s="187"/>
      <c r="O246" s="187"/>
      <c r="P246" s="187"/>
      <c r="Q246" s="187"/>
      <c r="R246" s="187"/>
      <c r="S246" s="187"/>
      <c r="T246" s="187"/>
      <c r="U246" s="187"/>
      <c r="V246" s="187"/>
      <c r="W246" s="187"/>
      <c r="X246" s="187"/>
      <c r="Y246" s="187"/>
    </row>
    <row r="247" spans="1:8" ht="7.5" customHeight="1" thickBot="1">
      <c r="A247" s="67"/>
      <c r="G247" s="54"/>
      <c r="H247" s="62"/>
    </row>
    <row r="248" spans="1:25" s="282" customFormat="1" ht="21.75" customHeight="1">
      <c r="A248" s="67"/>
      <c r="B248" s="205" t="s">
        <v>348</v>
      </c>
      <c r="C248" s="206" t="s">
        <v>33</v>
      </c>
      <c r="D248" s="15" t="s">
        <v>14</v>
      </c>
      <c r="E248" s="54"/>
      <c r="F248" s="54"/>
      <c r="G248" s="117"/>
      <c r="H248" s="117"/>
      <c r="I248" s="280"/>
      <c r="J248" s="281"/>
      <c r="K248" s="281"/>
      <c r="L248" s="281"/>
      <c r="M248" s="281"/>
      <c r="N248" s="281"/>
      <c r="O248" s="281"/>
      <c r="P248" s="281"/>
      <c r="Q248" s="281"/>
      <c r="R248" s="281"/>
      <c r="S248" s="281"/>
      <c r="T248" s="281"/>
      <c r="U248" s="281"/>
      <c r="V248" s="281"/>
      <c r="W248" s="281"/>
      <c r="X248" s="281"/>
      <c r="Y248" s="281"/>
    </row>
    <row r="249" spans="1:25" s="282" customFormat="1" ht="18.75" customHeight="1">
      <c r="A249" s="67"/>
      <c r="B249" s="175" t="s">
        <v>112</v>
      </c>
      <c r="C249" s="37"/>
      <c r="D249" s="25">
        <f>_xlfn.IFERROR(C249/$C$55,0)</f>
        <v>0</v>
      </c>
      <c r="E249" s="54"/>
      <c r="F249" s="54"/>
      <c r="G249" s="117"/>
      <c r="H249" s="117"/>
      <c r="I249" s="280"/>
      <c r="J249" s="281"/>
      <c r="K249" s="281"/>
      <c r="L249" s="281"/>
      <c r="M249" s="281"/>
      <c r="N249" s="281"/>
      <c r="O249" s="281"/>
      <c r="P249" s="281"/>
      <c r="Q249" s="281"/>
      <c r="R249" s="281"/>
      <c r="S249" s="281"/>
      <c r="T249" s="281"/>
      <c r="U249" s="281"/>
      <c r="V249" s="281"/>
      <c r="W249" s="281"/>
      <c r="X249" s="281"/>
      <c r="Y249" s="281"/>
    </row>
    <row r="250" spans="1:25" s="282" customFormat="1" ht="18.75" customHeight="1">
      <c r="A250" s="67"/>
      <c r="B250" s="175" t="s">
        <v>181</v>
      </c>
      <c r="C250" s="37"/>
      <c r="D250" s="25">
        <f aca="true" t="shared" si="9" ref="D250:D267">_xlfn.IFERROR(C250/$C$55,0)</f>
        <v>0</v>
      </c>
      <c r="E250" s="54"/>
      <c r="F250" s="54"/>
      <c r="G250" s="117"/>
      <c r="H250" s="117"/>
      <c r="I250" s="280"/>
      <c r="J250" s="281"/>
      <c r="K250" s="281"/>
      <c r="L250" s="281"/>
      <c r="M250" s="281"/>
      <c r="N250" s="281"/>
      <c r="O250" s="281"/>
      <c r="P250" s="281"/>
      <c r="Q250" s="281"/>
      <c r="R250" s="281"/>
      <c r="S250" s="281"/>
      <c r="T250" s="281"/>
      <c r="U250" s="281"/>
      <c r="V250" s="281"/>
      <c r="W250" s="281"/>
      <c r="X250" s="281"/>
      <c r="Y250" s="281"/>
    </row>
    <row r="251" spans="1:25" s="282" customFormat="1" ht="18.75" customHeight="1">
      <c r="A251" s="67"/>
      <c r="B251" s="176" t="s">
        <v>209</v>
      </c>
      <c r="C251" s="37"/>
      <c r="D251" s="25">
        <f t="shared" si="9"/>
        <v>0</v>
      </c>
      <c r="E251" s="54"/>
      <c r="F251" s="54"/>
      <c r="G251" s="117"/>
      <c r="H251" s="117"/>
      <c r="I251" s="280"/>
      <c r="J251" s="281"/>
      <c r="K251" s="281"/>
      <c r="L251" s="281"/>
      <c r="M251" s="281"/>
      <c r="N251" s="281"/>
      <c r="O251" s="281"/>
      <c r="P251" s="281"/>
      <c r="Q251" s="281"/>
      <c r="R251" s="281"/>
      <c r="S251" s="281"/>
      <c r="T251" s="281"/>
      <c r="U251" s="281"/>
      <c r="V251" s="281"/>
      <c r="W251" s="281"/>
      <c r="X251" s="281"/>
      <c r="Y251" s="281"/>
    </row>
    <row r="252" spans="1:25" s="282" customFormat="1" ht="18.75" customHeight="1">
      <c r="A252" s="67"/>
      <c r="B252" s="176" t="s">
        <v>226</v>
      </c>
      <c r="C252" s="37"/>
      <c r="D252" s="25">
        <f t="shared" si="9"/>
        <v>0</v>
      </c>
      <c r="E252" s="54"/>
      <c r="F252" s="54"/>
      <c r="G252" s="117"/>
      <c r="H252" s="117"/>
      <c r="I252" s="280"/>
      <c r="J252" s="281"/>
      <c r="K252" s="281"/>
      <c r="L252" s="281"/>
      <c r="M252" s="281"/>
      <c r="N252" s="281"/>
      <c r="O252" s="281"/>
      <c r="P252" s="281"/>
      <c r="Q252" s="281"/>
      <c r="R252" s="281"/>
      <c r="S252" s="281"/>
      <c r="T252" s="281"/>
      <c r="U252" s="281"/>
      <c r="V252" s="281"/>
      <c r="W252" s="281"/>
      <c r="X252" s="281"/>
      <c r="Y252" s="281"/>
    </row>
    <row r="253" spans="1:25" s="282" customFormat="1" ht="18.75" customHeight="1">
      <c r="A253" s="67"/>
      <c r="B253" s="176" t="s">
        <v>210</v>
      </c>
      <c r="C253" s="37"/>
      <c r="D253" s="25">
        <f t="shared" si="9"/>
        <v>0</v>
      </c>
      <c r="E253" s="54"/>
      <c r="F253" s="54"/>
      <c r="G253" s="117"/>
      <c r="H253" s="117"/>
      <c r="I253" s="280"/>
      <c r="J253" s="281"/>
      <c r="K253" s="281"/>
      <c r="L253" s="281"/>
      <c r="M253" s="281"/>
      <c r="N253" s="281"/>
      <c r="O253" s="281"/>
      <c r="P253" s="281"/>
      <c r="Q253" s="281"/>
      <c r="R253" s="281"/>
      <c r="S253" s="281"/>
      <c r="T253" s="281"/>
      <c r="U253" s="281"/>
      <c r="V253" s="281"/>
      <c r="W253" s="281"/>
      <c r="X253" s="281"/>
      <c r="Y253" s="281"/>
    </row>
    <row r="254" spans="1:25" s="282" customFormat="1" ht="18.75" customHeight="1">
      <c r="A254" s="67"/>
      <c r="B254" s="175" t="s">
        <v>114</v>
      </c>
      <c r="C254" s="37"/>
      <c r="D254" s="25">
        <f t="shared" si="9"/>
        <v>0</v>
      </c>
      <c r="E254" s="54"/>
      <c r="F254" s="54"/>
      <c r="G254" s="117"/>
      <c r="H254" s="117"/>
      <c r="I254" s="280"/>
      <c r="J254" s="281"/>
      <c r="K254" s="281"/>
      <c r="L254" s="281"/>
      <c r="M254" s="281"/>
      <c r="N254" s="281"/>
      <c r="O254" s="281"/>
      <c r="P254" s="281"/>
      <c r="Q254" s="281"/>
      <c r="R254" s="281"/>
      <c r="S254" s="281"/>
      <c r="T254" s="281"/>
      <c r="U254" s="281"/>
      <c r="V254" s="281"/>
      <c r="W254" s="281"/>
      <c r="X254" s="281"/>
      <c r="Y254" s="281"/>
    </row>
    <row r="255" spans="1:25" s="282" customFormat="1" ht="18.75" customHeight="1">
      <c r="A255" s="67"/>
      <c r="B255" s="175" t="s">
        <v>95</v>
      </c>
      <c r="C255" s="37"/>
      <c r="D255" s="25">
        <f t="shared" si="9"/>
        <v>0</v>
      </c>
      <c r="E255" s="54"/>
      <c r="F255" s="54"/>
      <c r="G255" s="117"/>
      <c r="H255" s="117"/>
      <c r="I255" s="280"/>
      <c r="J255" s="281"/>
      <c r="K255" s="281"/>
      <c r="L255" s="281"/>
      <c r="M255" s="281"/>
      <c r="N255" s="281"/>
      <c r="O255" s="281"/>
      <c r="P255" s="281"/>
      <c r="Q255" s="281"/>
      <c r="R255" s="281"/>
      <c r="S255" s="281"/>
      <c r="T255" s="281"/>
      <c r="U255" s="281"/>
      <c r="V255" s="281"/>
      <c r="W255" s="281"/>
      <c r="X255" s="281"/>
      <c r="Y255" s="281"/>
    </row>
    <row r="256" spans="1:25" s="282" customFormat="1" ht="18.75" customHeight="1">
      <c r="A256" s="67"/>
      <c r="B256" s="175" t="s">
        <v>182</v>
      </c>
      <c r="C256" s="37"/>
      <c r="D256" s="25">
        <f t="shared" si="9"/>
        <v>0</v>
      </c>
      <c r="E256" s="54"/>
      <c r="F256" s="54"/>
      <c r="G256" s="117"/>
      <c r="H256" s="117"/>
      <c r="I256" s="280"/>
      <c r="J256" s="281"/>
      <c r="K256" s="281"/>
      <c r="L256" s="281"/>
      <c r="M256" s="281"/>
      <c r="N256" s="281"/>
      <c r="O256" s="281"/>
      <c r="P256" s="281"/>
      <c r="Q256" s="281"/>
      <c r="R256" s="281"/>
      <c r="S256" s="281"/>
      <c r="T256" s="281"/>
      <c r="U256" s="281"/>
      <c r="V256" s="281"/>
      <c r="W256" s="281"/>
      <c r="X256" s="281"/>
      <c r="Y256" s="281"/>
    </row>
    <row r="257" spans="1:25" s="282" customFormat="1" ht="18.75" customHeight="1">
      <c r="A257" s="67"/>
      <c r="B257" s="175" t="s">
        <v>77</v>
      </c>
      <c r="C257" s="37"/>
      <c r="D257" s="25">
        <f t="shared" si="9"/>
        <v>0</v>
      </c>
      <c r="E257" s="54"/>
      <c r="F257" s="54"/>
      <c r="G257" s="117"/>
      <c r="H257" s="117"/>
      <c r="I257" s="280"/>
      <c r="J257" s="281"/>
      <c r="K257" s="281"/>
      <c r="L257" s="281"/>
      <c r="M257" s="281"/>
      <c r="N257" s="281"/>
      <c r="O257" s="281"/>
      <c r="P257" s="281"/>
      <c r="Q257" s="281"/>
      <c r="R257" s="281"/>
      <c r="S257" s="281"/>
      <c r="T257" s="281"/>
      <c r="U257" s="281"/>
      <c r="V257" s="281"/>
      <c r="W257" s="281"/>
      <c r="X257" s="281"/>
      <c r="Y257" s="281"/>
    </row>
    <row r="258" spans="1:25" s="282" customFormat="1" ht="18.75" customHeight="1">
      <c r="A258" s="67"/>
      <c r="B258" s="175" t="s">
        <v>76</v>
      </c>
      <c r="C258" s="37"/>
      <c r="D258" s="25">
        <f t="shared" si="9"/>
        <v>0</v>
      </c>
      <c r="E258" s="54"/>
      <c r="F258" s="54"/>
      <c r="G258" s="117"/>
      <c r="H258" s="117"/>
      <c r="I258" s="280"/>
      <c r="J258" s="281"/>
      <c r="K258" s="281"/>
      <c r="L258" s="281"/>
      <c r="M258" s="281"/>
      <c r="N258" s="281"/>
      <c r="O258" s="281"/>
      <c r="P258" s="281"/>
      <c r="Q258" s="281"/>
      <c r="R258" s="281"/>
      <c r="S258" s="281"/>
      <c r="T258" s="281"/>
      <c r="U258" s="281"/>
      <c r="V258" s="281"/>
      <c r="W258" s="281"/>
      <c r="X258" s="281"/>
      <c r="Y258" s="281"/>
    </row>
    <row r="259" spans="1:25" s="282" customFormat="1" ht="18.75" customHeight="1">
      <c r="A259" s="67"/>
      <c r="B259" s="175" t="s">
        <v>15</v>
      </c>
      <c r="C259" s="37"/>
      <c r="D259" s="25">
        <f t="shared" si="9"/>
        <v>0</v>
      </c>
      <c r="E259" s="54"/>
      <c r="F259" s="54"/>
      <c r="G259" s="117"/>
      <c r="H259" s="117"/>
      <c r="I259" s="280"/>
      <c r="J259" s="281"/>
      <c r="K259" s="281"/>
      <c r="L259" s="281"/>
      <c r="M259" s="281"/>
      <c r="N259" s="281"/>
      <c r="O259" s="281"/>
      <c r="P259" s="281"/>
      <c r="Q259" s="281"/>
      <c r="R259" s="281"/>
      <c r="S259" s="281"/>
      <c r="T259" s="281"/>
      <c r="U259" s="281"/>
      <c r="V259" s="281"/>
      <c r="W259" s="281"/>
      <c r="X259" s="281"/>
      <c r="Y259" s="281"/>
    </row>
    <row r="260" spans="1:25" s="282" customFormat="1" ht="18.75" customHeight="1">
      <c r="A260" s="67"/>
      <c r="B260" s="175" t="s">
        <v>69</v>
      </c>
      <c r="C260" s="37"/>
      <c r="D260" s="25">
        <f t="shared" si="9"/>
        <v>0</v>
      </c>
      <c r="E260" s="54"/>
      <c r="F260" s="54"/>
      <c r="G260" s="117"/>
      <c r="H260" s="117"/>
      <c r="I260" s="280"/>
      <c r="J260" s="281"/>
      <c r="K260" s="281"/>
      <c r="L260" s="281"/>
      <c r="M260" s="281"/>
      <c r="N260" s="281"/>
      <c r="O260" s="281"/>
      <c r="P260" s="281"/>
      <c r="Q260" s="281"/>
      <c r="R260" s="281"/>
      <c r="S260" s="281"/>
      <c r="T260" s="281"/>
      <c r="U260" s="281"/>
      <c r="V260" s="281"/>
      <c r="W260" s="281"/>
      <c r="X260" s="281"/>
      <c r="Y260" s="281"/>
    </row>
    <row r="261" spans="1:25" s="282" customFormat="1" ht="18.75" customHeight="1">
      <c r="A261" s="67"/>
      <c r="B261" s="175" t="s">
        <v>96</v>
      </c>
      <c r="C261" s="37"/>
      <c r="D261" s="25">
        <f t="shared" si="9"/>
        <v>0</v>
      </c>
      <c r="E261" s="54"/>
      <c r="F261" s="54"/>
      <c r="G261" s="117"/>
      <c r="H261" s="117"/>
      <c r="I261" s="280"/>
      <c r="J261" s="281"/>
      <c r="K261" s="281"/>
      <c r="L261" s="281"/>
      <c r="M261" s="281"/>
      <c r="N261" s="281"/>
      <c r="O261" s="281"/>
      <c r="P261" s="281"/>
      <c r="Q261" s="281"/>
      <c r="R261" s="281"/>
      <c r="S261" s="281"/>
      <c r="T261" s="281"/>
      <c r="U261" s="281"/>
      <c r="V261" s="281"/>
      <c r="W261" s="281"/>
      <c r="X261" s="281"/>
      <c r="Y261" s="281"/>
    </row>
    <row r="262" spans="1:25" s="282" customFormat="1" ht="18.75" customHeight="1">
      <c r="A262" s="67"/>
      <c r="B262" s="175" t="s">
        <v>113</v>
      </c>
      <c r="C262" s="37"/>
      <c r="D262" s="25">
        <f t="shared" si="9"/>
        <v>0</v>
      </c>
      <c r="E262" s="54"/>
      <c r="F262" s="54"/>
      <c r="G262" s="117"/>
      <c r="H262" s="117"/>
      <c r="I262" s="280"/>
      <c r="J262" s="281"/>
      <c r="K262" s="281"/>
      <c r="L262" s="281"/>
      <c r="M262" s="281"/>
      <c r="N262" s="281"/>
      <c r="O262" s="281"/>
      <c r="P262" s="281"/>
      <c r="Q262" s="281"/>
      <c r="R262" s="281"/>
      <c r="S262" s="281"/>
      <c r="T262" s="281"/>
      <c r="U262" s="281"/>
      <c r="V262" s="281"/>
      <c r="W262" s="281"/>
      <c r="X262" s="281"/>
      <c r="Y262" s="281"/>
    </row>
    <row r="263" spans="1:25" s="282" customFormat="1" ht="18.75" customHeight="1">
      <c r="A263" s="67"/>
      <c r="B263" s="175" t="s">
        <v>119</v>
      </c>
      <c r="C263" s="37"/>
      <c r="D263" s="25">
        <f t="shared" si="9"/>
        <v>0</v>
      </c>
      <c r="E263" s="54"/>
      <c r="F263" s="54"/>
      <c r="G263" s="117"/>
      <c r="H263" s="117"/>
      <c r="I263" s="280"/>
      <c r="J263" s="281"/>
      <c r="K263" s="281"/>
      <c r="L263" s="281"/>
      <c r="M263" s="281"/>
      <c r="N263" s="281"/>
      <c r="O263" s="281"/>
      <c r="P263" s="281"/>
      <c r="Q263" s="281"/>
      <c r="R263" s="281"/>
      <c r="S263" s="281"/>
      <c r="T263" s="281"/>
      <c r="U263" s="281"/>
      <c r="V263" s="281"/>
      <c r="W263" s="281"/>
      <c r="X263" s="281"/>
      <c r="Y263" s="281"/>
    </row>
    <row r="264" spans="1:25" s="282" customFormat="1" ht="18.75" customHeight="1">
      <c r="A264" s="67"/>
      <c r="B264" s="175" t="s">
        <v>183</v>
      </c>
      <c r="C264" s="37"/>
      <c r="D264" s="25">
        <f t="shared" si="9"/>
        <v>0</v>
      </c>
      <c r="E264" s="54"/>
      <c r="F264" s="54"/>
      <c r="G264" s="117"/>
      <c r="H264" s="117"/>
      <c r="I264" s="280"/>
      <c r="J264" s="281"/>
      <c r="K264" s="281"/>
      <c r="L264" s="281"/>
      <c r="M264" s="281"/>
      <c r="N264" s="281"/>
      <c r="O264" s="281"/>
      <c r="P264" s="281"/>
      <c r="Q264" s="281"/>
      <c r="R264" s="281"/>
      <c r="S264" s="281"/>
      <c r="T264" s="281"/>
      <c r="U264" s="281"/>
      <c r="V264" s="281"/>
      <c r="W264" s="281"/>
      <c r="X264" s="281"/>
      <c r="Y264" s="281"/>
    </row>
    <row r="265" spans="1:25" s="282" customFormat="1" ht="18.75" customHeight="1">
      <c r="A265" s="67"/>
      <c r="B265" s="175" t="s">
        <v>133</v>
      </c>
      <c r="C265" s="37"/>
      <c r="D265" s="25">
        <f t="shared" si="9"/>
        <v>0</v>
      </c>
      <c r="E265" s="54"/>
      <c r="F265" s="54"/>
      <c r="G265" s="117"/>
      <c r="H265" s="117"/>
      <c r="I265" s="280"/>
      <c r="J265" s="281"/>
      <c r="K265" s="281"/>
      <c r="L265" s="281"/>
      <c r="M265" s="281"/>
      <c r="N265" s="281"/>
      <c r="O265" s="281"/>
      <c r="P265" s="281"/>
      <c r="Q265" s="281"/>
      <c r="R265" s="281"/>
      <c r="S265" s="281"/>
      <c r="T265" s="281"/>
      <c r="U265" s="281"/>
      <c r="V265" s="281"/>
      <c r="W265" s="281"/>
      <c r="X265" s="281"/>
      <c r="Y265" s="281"/>
    </row>
    <row r="266" spans="1:25" s="282" customFormat="1" ht="18.75" customHeight="1">
      <c r="A266" s="67"/>
      <c r="B266" s="175" t="s">
        <v>82</v>
      </c>
      <c r="C266" s="37"/>
      <c r="D266" s="25">
        <f t="shared" si="9"/>
        <v>0</v>
      </c>
      <c r="E266" s="54"/>
      <c r="F266" s="54"/>
      <c r="G266" s="117"/>
      <c r="H266" s="117"/>
      <c r="I266" s="280"/>
      <c r="J266" s="281"/>
      <c r="K266" s="281"/>
      <c r="L266" s="281"/>
      <c r="M266" s="281"/>
      <c r="N266" s="281"/>
      <c r="O266" s="281"/>
      <c r="P266" s="281"/>
      <c r="Q266" s="281"/>
      <c r="R266" s="281"/>
      <c r="S266" s="281"/>
      <c r="T266" s="281"/>
      <c r="U266" s="281"/>
      <c r="V266" s="281"/>
      <c r="W266" s="281"/>
      <c r="X266" s="281"/>
      <c r="Y266" s="281"/>
    </row>
    <row r="267" spans="1:25" s="282" customFormat="1" ht="18.75" customHeight="1" thickBot="1">
      <c r="A267" s="67"/>
      <c r="B267" s="72" t="s">
        <v>5</v>
      </c>
      <c r="C267" s="222">
        <f>SUM(C249:C266)</f>
        <v>0</v>
      </c>
      <c r="D267" s="25">
        <f t="shared" si="9"/>
        <v>0</v>
      </c>
      <c r="E267" s="54"/>
      <c r="F267" s="54"/>
      <c r="G267" s="117"/>
      <c r="H267" s="117"/>
      <c r="I267" s="280"/>
      <c r="J267" s="281"/>
      <c r="K267" s="281"/>
      <c r="L267" s="281"/>
      <c r="M267" s="281"/>
      <c r="N267" s="281"/>
      <c r="O267" s="281"/>
      <c r="P267" s="281"/>
      <c r="Q267" s="281"/>
      <c r="R267" s="281"/>
      <c r="S267" s="281"/>
      <c r="T267" s="281"/>
      <c r="U267" s="281"/>
      <c r="V267" s="281"/>
      <c r="W267" s="281"/>
      <c r="X267" s="281"/>
      <c r="Y267" s="281"/>
    </row>
    <row r="268" spans="1:25" s="282" customFormat="1" ht="18.75" customHeight="1" thickBot="1">
      <c r="A268" s="67"/>
      <c r="B268" s="177" t="s">
        <v>276</v>
      </c>
      <c r="C268" s="147"/>
      <c r="D268" s="147"/>
      <c r="E268" s="147"/>
      <c r="F268" s="148"/>
      <c r="G268" s="117"/>
      <c r="H268" s="117"/>
      <c r="I268" s="280"/>
      <c r="J268" s="281"/>
      <c r="K268" s="281"/>
      <c r="L268" s="281"/>
      <c r="M268" s="281"/>
      <c r="N268" s="281"/>
      <c r="O268" s="281"/>
      <c r="P268" s="281"/>
      <c r="Q268" s="281"/>
      <c r="R268" s="281"/>
      <c r="S268" s="281"/>
      <c r="T268" s="281"/>
      <c r="U268" s="281"/>
      <c r="V268" s="281"/>
      <c r="W268" s="281"/>
      <c r="X268" s="281"/>
      <c r="Y268" s="281"/>
    </row>
    <row r="269" spans="1:9" s="281" customFormat="1" ht="12" customHeight="1" thickBot="1">
      <c r="A269" s="81"/>
      <c r="B269" s="188"/>
      <c r="C269" s="188"/>
      <c r="D269" s="188"/>
      <c r="E269" s="188"/>
      <c r="F269" s="188"/>
      <c r="G269" s="117"/>
      <c r="H269" s="117"/>
      <c r="I269" s="280"/>
    </row>
    <row r="270" spans="1:9" s="281" customFormat="1" ht="50.25" customHeight="1">
      <c r="A270" s="81"/>
      <c r="B270" s="207" t="s">
        <v>351</v>
      </c>
      <c r="C270" s="206" t="s">
        <v>295</v>
      </c>
      <c r="D270" s="41" t="s">
        <v>14</v>
      </c>
      <c r="E270" s="206" t="s">
        <v>317</v>
      </c>
      <c r="F270" s="15" t="s">
        <v>14</v>
      </c>
      <c r="G270" s="117"/>
      <c r="H270" s="117"/>
      <c r="I270" s="280"/>
    </row>
    <row r="271" spans="1:9" s="281" customFormat="1" ht="16.5" customHeight="1">
      <c r="A271" s="81"/>
      <c r="B271" s="174" t="s">
        <v>249</v>
      </c>
      <c r="C271" s="36"/>
      <c r="D271" s="27">
        <f aca="true" t="shared" si="10" ref="D271:F276">_xlfn.IFERROR(C271/$C$55,0)</f>
        <v>0</v>
      </c>
      <c r="E271" s="36"/>
      <c r="F271" s="25">
        <f t="shared" si="10"/>
        <v>0</v>
      </c>
      <c r="G271" s="117"/>
      <c r="H271" s="117"/>
      <c r="I271" s="280"/>
    </row>
    <row r="272" spans="1:9" s="281" customFormat="1" ht="16.5" customHeight="1">
      <c r="A272" s="81"/>
      <c r="B272" s="174" t="s">
        <v>250</v>
      </c>
      <c r="C272" s="36"/>
      <c r="D272" s="27">
        <f t="shared" si="10"/>
        <v>0</v>
      </c>
      <c r="E272" s="36"/>
      <c r="F272" s="25">
        <f t="shared" si="10"/>
        <v>0</v>
      </c>
      <c r="G272" s="117"/>
      <c r="H272" s="117"/>
      <c r="I272" s="280"/>
    </row>
    <row r="273" spans="1:9" s="281" customFormat="1" ht="16.5" customHeight="1">
      <c r="A273" s="81"/>
      <c r="B273" s="174" t="s">
        <v>252</v>
      </c>
      <c r="C273" s="36"/>
      <c r="D273" s="27">
        <f t="shared" si="10"/>
        <v>0</v>
      </c>
      <c r="E273" s="36"/>
      <c r="F273" s="25">
        <f t="shared" si="10"/>
        <v>0</v>
      </c>
      <c r="G273" s="117"/>
      <c r="H273" s="117"/>
      <c r="I273" s="280"/>
    </row>
    <row r="274" spans="1:9" s="281" customFormat="1" ht="16.5" customHeight="1">
      <c r="A274" s="81"/>
      <c r="B274" s="174" t="s">
        <v>251</v>
      </c>
      <c r="C274" s="36"/>
      <c r="D274" s="27">
        <f t="shared" si="10"/>
        <v>0</v>
      </c>
      <c r="E274" s="36"/>
      <c r="F274" s="25">
        <f t="shared" si="10"/>
        <v>0</v>
      </c>
      <c r="G274" s="117"/>
      <c r="H274" s="117"/>
      <c r="I274" s="280"/>
    </row>
    <row r="275" spans="1:9" s="281" customFormat="1" ht="16.5" customHeight="1">
      <c r="A275" s="81"/>
      <c r="B275" s="174" t="s">
        <v>253</v>
      </c>
      <c r="C275" s="36"/>
      <c r="D275" s="27">
        <f t="shared" si="10"/>
        <v>0</v>
      </c>
      <c r="E275" s="36"/>
      <c r="F275" s="25">
        <f t="shared" si="10"/>
        <v>0</v>
      </c>
      <c r="G275" s="117"/>
      <c r="H275" s="117"/>
      <c r="I275" s="280"/>
    </row>
    <row r="276" spans="1:9" s="281" customFormat="1" ht="16.5" customHeight="1" thickBot="1">
      <c r="A276" s="81"/>
      <c r="B276" s="178" t="s">
        <v>254</v>
      </c>
      <c r="C276" s="39"/>
      <c r="D276" s="346">
        <f t="shared" si="10"/>
        <v>0</v>
      </c>
      <c r="E276" s="39"/>
      <c r="F276" s="347">
        <f t="shared" si="10"/>
        <v>0</v>
      </c>
      <c r="G276" s="117"/>
      <c r="H276" s="117"/>
      <c r="I276" s="280"/>
    </row>
    <row r="277" spans="1:9" s="281" customFormat="1" ht="12" customHeight="1">
      <c r="A277" s="81"/>
      <c r="B277" s="188"/>
      <c r="C277" s="188"/>
      <c r="D277" s="188"/>
      <c r="E277" s="188"/>
      <c r="F277" s="188"/>
      <c r="G277" s="117"/>
      <c r="H277" s="117"/>
      <c r="I277" s="280"/>
    </row>
    <row r="278" spans="1:25" s="288" customFormat="1" ht="24.75" customHeight="1">
      <c r="A278" s="104">
        <v>134</v>
      </c>
      <c r="B278" s="399" t="s">
        <v>378</v>
      </c>
      <c r="C278" s="399"/>
      <c r="D278" s="399"/>
      <c r="E278" s="399"/>
      <c r="F278" s="399"/>
      <c r="G278" s="194"/>
      <c r="H278" s="194"/>
      <c r="I278" s="187"/>
      <c r="J278" s="187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  <c r="Y278" s="187"/>
    </row>
    <row r="279" spans="1:7" s="194" customFormat="1" ht="9" customHeight="1" thickBot="1">
      <c r="A279" s="186"/>
      <c r="B279" s="3"/>
      <c r="C279" s="103"/>
      <c r="D279" s="103"/>
      <c r="E279" s="103"/>
      <c r="F279" s="187"/>
      <c r="G279" s="54"/>
    </row>
    <row r="280" spans="1:25" s="63" customFormat="1" ht="24.75" customHeight="1">
      <c r="A280" s="67">
        <v>285</v>
      </c>
      <c r="B280" s="207" t="s">
        <v>379</v>
      </c>
      <c r="C280" s="206" t="s">
        <v>104</v>
      </c>
      <c r="D280" s="21" t="s">
        <v>264</v>
      </c>
      <c r="E280" s="206" t="s">
        <v>105</v>
      </c>
      <c r="F280" s="16" t="s">
        <v>264</v>
      </c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</row>
    <row r="281" spans="1:25" s="63" customFormat="1" ht="16.5" customHeight="1">
      <c r="A281" s="67">
        <v>286</v>
      </c>
      <c r="B281" s="174" t="s">
        <v>80</v>
      </c>
      <c r="C281" s="36"/>
      <c r="D281" s="27">
        <f aca="true" t="shared" si="11" ref="D281:F287">_xlfn.IFERROR(C281/$C$55,0)</f>
        <v>0</v>
      </c>
      <c r="E281" s="36"/>
      <c r="F281" s="25">
        <f t="shared" si="11"/>
        <v>0</v>
      </c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</row>
    <row r="282" spans="1:25" s="63" customFormat="1" ht="16.5" customHeight="1">
      <c r="A282" s="67">
        <v>287</v>
      </c>
      <c r="B282" s="174" t="s">
        <v>298</v>
      </c>
      <c r="C282" s="36"/>
      <c r="D282" s="27">
        <f t="shared" si="11"/>
        <v>0</v>
      </c>
      <c r="E282" s="36"/>
      <c r="F282" s="25">
        <f t="shared" si="11"/>
        <v>0</v>
      </c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</row>
    <row r="283" spans="1:25" s="63" customFormat="1" ht="16.5" customHeight="1">
      <c r="A283" s="67">
        <v>288</v>
      </c>
      <c r="B283" s="174" t="s">
        <v>299</v>
      </c>
      <c r="C283" s="36"/>
      <c r="D283" s="27">
        <f t="shared" si="11"/>
        <v>0</v>
      </c>
      <c r="E283" s="36"/>
      <c r="F283" s="25">
        <f t="shared" si="11"/>
        <v>0</v>
      </c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</row>
    <row r="284" spans="1:25" s="63" customFormat="1" ht="16.5" customHeight="1">
      <c r="A284" s="67">
        <v>289</v>
      </c>
      <c r="B284" s="174" t="s">
        <v>300</v>
      </c>
      <c r="C284" s="36"/>
      <c r="D284" s="27">
        <f t="shared" si="11"/>
        <v>0</v>
      </c>
      <c r="E284" s="36"/>
      <c r="F284" s="25">
        <f t="shared" si="11"/>
        <v>0</v>
      </c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</row>
    <row r="285" spans="1:25" s="63" customFormat="1" ht="16.5" customHeight="1">
      <c r="A285" s="67">
        <v>290</v>
      </c>
      <c r="B285" s="174" t="s">
        <v>301</v>
      </c>
      <c r="C285" s="36"/>
      <c r="D285" s="27">
        <f t="shared" si="11"/>
        <v>0</v>
      </c>
      <c r="E285" s="36"/>
      <c r="F285" s="25">
        <f t="shared" si="11"/>
        <v>0</v>
      </c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</row>
    <row r="286" spans="1:25" s="63" customFormat="1" ht="16.5" customHeight="1">
      <c r="A286" s="67">
        <v>291</v>
      </c>
      <c r="B286" s="174" t="s">
        <v>81</v>
      </c>
      <c r="C286" s="36"/>
      <c r="D286" s="27">
        <f t="shared" si="11"/>
        <v>0</v>
      </c>
      <c r="E286" s="36"/>
      <c r="F286" s="25">
        <f t="shared" si="11"/>
        <v>0</v>
      </c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</row>
    <row r="287" spans="1:25" s="63" customFormat="1" ht="16.5" customHeight="1" thickBot="1">
      <c r="A287" s="67">
        <v>294</v>
      </c>
      <c r="B287" s="72" t="s">
        <v>5</v>
      </c>
      <c r="C287" s="222">
        <f>SUM(C281:C286)</f>
        <v>0</v>
      </c>
      <c r="D287" s="346">
        <f t="shared" si="11"/>
        <v>0</v>
      </c>
      <c r="E287" s="222">
        <f>SUM(E281:E286)</f>
        <v>0</v>
      </c>
      <c r="F287" s="347">
        <f t="shared" si="11"/>
        <v>0</v>
      </c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</row>
    <row r="288" spans="1:25" ht="7.5" customHeight="1" thickBot="1">
      <c r="A288" s="67"/>
      <c r="B288" s="9"/>
      <c r="C288" s="23"/>
      <c r="D288" s="59"/>
      <c r="E288" s="59"/>
      <c r="F288" s="47"/>
      <c r="G288" s="54"/>
      <c r="S288" s="116"/>
      <c r="T288" s="116"/>
      <c r="U288" s="116"/>
      <c r="V288" s="116"/>
      <c r="W288" s="116"/>
      <c r="X288" s="116"/>
      <c r="Y288" s="116"/>
    </row>
    <row r="289" spans="1:21" s="63" customFormat="1" ht="24" customHeight="1">
      <c r="A289" s="67">
        <v>235</v>
      </c>
      <c r="B289" s="207" t="s">
        <v>363</v>
      </c>
      <c r="C289" s="206" t="s">
        <v>33</v>
      </c>
      <c r="D289" s="41" t="s">
        <v>14</v>
      </c>
      <c r="E289" s="208" t="s">
        <v>38</v>
      </c>
      <c r="F289" s="348" t="s">
        <v>14</v>
      </c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</row>
    <row r="290" spans="1:21" s="63" customFormat="1" ht="16.5" customHeight="1">
      <c r="A290" s="67">
        <v>236</v>
      </c>
      <c r="B290" s="175" t="s">
        <v>241</v>
      </c>
      <c r="C290" s="36"/>
      <c r="D290" s="27">
        <f aca="true" t="shared" si="12" ref="D290:D297">_xlfn.IFERROR(C290/$C$55,0)</f>
        <v>0</v>
      </c>
      <c r="E290" s="102"/>
      <c r="F290" s="349">
        <f>_xlfn.IFERROR(E290/$C$55,0)</f>
        <v>0</v>
      </c>
      <c r="G290" s="58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</row>
    <row r="291" spans="1:21" s="63" customFormat="1" ht="16.5" customHeight="1">
      <c r="A291" s="67"/>
      <c r="B291" s="175" t="s">
        <v>242</v>
      </c>
      <c r="C291" s="36"/>
      <c r="D291" s="27">
        <f t="shared" si="12"/>
        <v>0</v>
      </c>
      <c r="E291" s="102"/>
      <c r="F291" s="349">
        <f>_xlfn.IFERROR(E291/$C$55,0)</f>
        <v>0</v>
      </c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</row>
    <row r="292" spans="1:21" s="63" customFormat="1" ht="16.5" customHeight="1">
      <c r="A292" s="67"/>
      <c r="B292" s="175" t="s">
        <v>243</v>
      </c>
      <c r="C292" s="36"/>
      <c r="D292" s="27">
        <f t="shared" si="12"/>
        <v>0</v>
      </c>
      <c r="E292" s="102"/>
      <c r="F292" s="349">
        <f>_xlfn.IFERROR(E292/$C$55,0)</f>
        <v>0</v>
      </c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</row>
    <row r="293" spans="1:21" s="63" customFormat="1" ht="16.5" customHeight="1">
      <c r="A293" s="67"/>
      <c r="B293" s="175" t="s">
        <v>180</v>
      </c>
      <c r="C293" s="36"/>
      <c r="D293" s="27">
        <f t="shared" si="12"/>
        <v>0</v>
      </c>
      <c r="E293" s="350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</row>
    <row r="294" spans="1:21" s="63" customFormat="1" ht="16.5" customHeight="1">
      <c r="A294" s="67">
        <v>239</v>
      </c>
      <c r="B294" s="175" t="s">
        <v>63</v>
      </c>
      <c r="C294" s="36"/>
      <c r="D294" s="27">
        <f t="shared" si="12"/>
        <v>0</v>
      </c>
      <c r="E294" s="350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</row>
    <row r="295" spans="1:21" s="63" customFormat="1" ht="16.5" customHeight="1">
      <c r="A295" s="67"/>
      <c r="B295" s="175" t="s">
        <v>131</v>
      </c>
      <c r="C295" s="36"/>
      <c r="D295" s="27">
        <f t="shared" si="12"/>
        <v>0</v>
      </c>
      <c r="E295" s="350"/>
      <c r="F295" s="54"/>
      <c r="G295" s="60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</row>
    <row r="296" spans="1:21" s="63" customFormat="1" ht="16.5" customHeight="1">
      <c r="A296" s="67">
        <v>240</v>
      </c>
      <c r="B296" s="175" t="s">
        <v>57</v>
      </c>
      <c r="C296" s="36"/>
      <c r="D296" s="27">
        <f t="shared" si="12"/>
        <v>0</v>
      </c>
      <c r="E296" s="350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</row>
    <row r="297" spans="1:21" s="113" customFormat="1" ht="16.5" customHeight="1" thickBot="1">
      <c r="A297" s="67">
        <v>241</v>
      </c>
      <c r="B297" s="72" t="s">
        <v>5</v>
      </c>
      <c r="C297" s="222">
        <f>C290+C291+C292+C293+C294+C295+C296</f>
        <v>0</v>
      </c>
      <c r="D297" s="346">
        <f t="shared" si="12"/>
        <v>0</v>
      </c>
      <c r="E297" s="342">
        <f>SUM(E290:E292)</f>
        <v>0</v>
      </c>
      <c r="F297" s="54"/>
      <c r="G297" s="54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</row>
    <row r="298" spans="1:25" ht="6.75" customHeight="1" thickBot="1">
      <c r="A298" s="67">
        <v>242</v>
      </c>
      <c r="G298" s="54"/>
      <c r="V298" s="116"/>
      <c r="W298" s="116"/>
      <c r="X298" s="116"/>
      <c r="Y298" s="116"/>
    </row>
    <row r="299" spans="1:21" s="63" customFormat="1" ht="24" customHeight="1">
      <c r="A299" s="67">
        <v>243</v>
      </c>
      <c r="B299" s="391" t="s">
        <v>343</v>
      </c>
      <c r="C299" s="392"/>
      <c r="D299" s="209" t="s">
        <v>33</v>
      </c>
      <c r="E299" s="15" t="s">
        <v>28</v>
      </c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</row>
    <row r="300" spans="1:21" s="119" customFormat="1" ht="16.5" customHeight="1">
      <c r="A300" s="67">
        <v>244</v>
      </c>
      <c r="B300" s="380" t="s">
        <v>56</v>
      </c>
      <c r="C300" s="381"/>
      <c r="D300" s="36"/>
      <c r="E300" s="25">
        <f aca="true" t="shared" si="13" ref="E300:E306">_xlfn.IFERROR(D300/$C$55,0)</f>
        <v>0</v>
      </c>
      <c r="F300" s="54"/>
      <c r="G300" s="5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</row>
    <row r="301" spans="1:21" s="119" customFormat="1" ht="16.5" customHeight="1">
      <c r="A301" s="67">
        <v>245</v>
      </c>
      <c r="B301" s="380" t="s">
        <v>35</v>
      </c>
      <c r="C301" s="381"/>
      <c r="D301" s="36"/>
      <c r="E301" s="25">
        <f t="shared" si="13"/>
        <v>0</v>
      </c>
      <c r="F301" s="54"/>
      <c r="G301" s="5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</row>
    <row r="302" spans="1:21" s="274" customFormat="1" ht="16.5" customHeight="1">
      <c r="A302" s="67">
        <v>246</v>
      </c>
      <c r="B302" s="380" t="s">
        <v>34</v>
      </c>
      <c r="C302" s="381"/>
      <c r="D302" s="36"/>
      <c r="E302" s="25">
        <f t="shared" si="13"/>
        <v>0</v>
      </c>
      <c r="F302" s="54"/>
      <c r="G302" s="54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</row>
    <row r="303" spans="1:21" s="63" customFormat="1" ht="16.5" customHeight="1" thickBot="1">
      <c r="A303" s="67">
        <v>247</v>
      </c>
      <c r="B303" s="385" t="s">
        <v>5</v>
      </c>
      <c r="C303" s="386"/>
      <c r="D303" s="222">
        <f>SUM(D300:D302)</f>
        <v>0</v>
      </c>
      <c r="E303" s="25">
        <f t="shared" si="13"/>
        <v>0</v>
      </c>
      <c r="F303" s="6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</row>
    <row r="304" spans="1:25" s="63" customFormat="1" ht="16.5" customHeight="1">
      <c r="A304" s="67">
        <v>248</v>
      </c>
      <c r="B304" s="387" t="s">
        <v>37</v>
      </c>
      <c r="C304" s="388"/>
      <c r="D304" s="210" t="s">
        <v>33</v>
      </c>
      <c r="E304" s="142" t="s">
        <v>28</v>
      </c>
      <c r="F304" s="60"/>
      <c r="G304" s="280"/>
      <c r="H304" s="54"/>
      <c r="I304" s="60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</row>
    <row r="305" spans="1:25" s="63" customFormat="1" ht="16.5" customHeight="1">
      <c r="A305" s="67">
        <v>249</v>
      </c>
      <c r="B305" s="383" t="s">
        <v>36</v>
      </c>
      <c r="C305" s="384"/>
      <c r="D305" s="37"/>
      <c r="E305" s="25">
        <f t="shared" si="13"/>
        <v>0</v>
      </c>
      <c r="F305" s="54"/>
      <c r="G305" s="117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</row>
    <row r="306" spans="1:25" s="63" customFormat="1" ht="16.5" customHeight="1" thickBot="1">
      <c r="A306" s="67">
        <v>250</v>
      </c>
      <c r="B306" s="370" t="s">
        <v>307</v>
      </c>
      <c r="C306" s="371"/>
      <c r="D306" s="38"/>
      <c r="E306" s="25">
        <f t="shared" si="13"/>
        <v>0</v>
      </c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</row>
    <row r="307" spans="1:7" s="54" customFormat="1" ht="7.5" customHeight="1" thickBot="1">
      <c r="A307" s="81"/>
      <c r="B307" s="124"/>
      <c r="D307" s="60"/>
      <c r="E307" s="60"/>
      <c r="G307" s="58"/>
    </row>
    <row r="308" spans="1:25" s="63" customFormat="1" ht="18" customHeight="1">
      <c r="A308" s="67"/>
      <c r="B308" s="391" t="s">
        <v>344</v>
      </c>
      <c r="C308" s="392"/>
      <c r="D308" s="211" t="s">
        <v>33</v>
      </c>
      <c r="E308" s="142" t="s">
        <v>14</v>
      </c>
      <c r="F308" s="54"/>
      <c r="G308" s="62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</row>
    <row r="309" spans="1:25" s="63" customFormat="1" ht="16.5" customHeight="1">
      <c r="A309" s="67"/>
      <c r="B309" s="380" t="s">
        <v>244</v>
      </c>
      <c r="C309" s="381"/>
      <c r="D309" s="37"/>
      <c r="E309" s="25">
        <f>_xlfn.IFERROR(D309/$C$55,0)</f>
        <v>0</v>
      </c>
      <c r="F309" s="54"/>
      <c r="G309" s="58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</row>
    <row r="310" spans="1:25" s="63" customFormat="1" ht="16.5" customHeight="1" thickBot="1">
      <c r="A310" s="67"/>
      <c r="B310" s="380" t="s">
        <v>132</v>
      </c>
      <c r="C310" s="381"/>
      <c r="D310" s="38"/>
      <c r="E310" s="25">
        <f>_xlfn.IFERROR(D310/$C$55,0)</f>
        <v>0</v>
      </c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</row>
    <row r="311" spans="1:9" s="117" customFormat="1" ht="17.25" customHeight="1">
      <c r="A311" s="81">
        <v>251</v>
      </c>
      <c r="B311" s="189" t="s">
        <v>345</v>
      </c>
      <c r="C311" s="10"/>
      <c r="D311" s="54"/>
      <c r="E311" s="54"/>
      <c r="F311" s="54"/>
      <c r="G311" s="54"/>
      <c r="H311" s="280"/>
      <c r="I311" s="54"/>
    </row>
    <row r="312" spans="1:25" s="282" customFormat="1" ht="42" customHeight="1">
      <c r="A312" s="67">
        <v>252</v>
      </c>
      <c r="B312" s="404"/>
      <c r="C312" s="404"/>
      <c r="D312" s="404"/>
      <c r="E312" s="404"/>
      <c r="F312" s="404"/>
      <c r="G312" s="54"/>
      <c r="H312" s="117"/>
      <c r="I312" s="280"/>
      <c r="J312" s="281"/>
      <c r="K312" s="281"/>
      <c r="L312" s="281"/>
      <c r="M312" s="281"/>
      <c r="N312" s="281"/>
      <c r="O312" s="281"/>
      <c r="P312" s="281"/>
      <c r="Q312" s="281"/>
      <c r="R312" s="281"/>
      <c r="S312" s="281"/>
      <c r="T312" s="281"/>
      <c r="U312" s="281"/>
      <c r="V312" s="281"/>
      <c r="W312" s="281"/>
      <c r="X312" s="281"/>
      <c r="Y312" s="281"/>
    </row>
    <row r="313" spans="1:25" s="195" customFormat="1" ht="25.5" customHeight="1">
      <c r="A313" s="104"/>
      <c r="B313" s="379" t="s">
        <v>347</v>
      </c>
      <c r="C313" s="379"/>
      <c r="D313" s="379"/>
      <c r="E313" s="379"/>
      <c r="F313" s="379"/>
      <c r="G313" s="194"/>
      <c r="H313" s="187"/>
      <c r="I313" s="194"/>
      <c r="J313" s="194"/>
      <c r="K313" s="194"/>
      <c r="L313" s="194"/>
      <c r="M313" s="194"/>
      <c r="N313" s="194"/>
      <c r="O313" s="194"/>
      <c r="P313" s="194"/>
      <c r="Q313" s="194"/>
      <c r="R313" s="194"/>
      <c r="S313" s="194"/>
      <c r="T313" s="194"/>
      <c r="U313" s="194"/>
      <c r="V313" s="194"/>
      <c r="W313" s="194"/>
      <c r="X313" s="194"/>
      <c r="Y313" s="194"/>
    </row>
    <row r="314" spans="1:25" s="63" customFormat="1" ht="8.25" customHeight="1" thickBot="1">
      <c r="A314" s="67">
        <v>284</v>
      </c>
      <c r="B314" s="9"/>
      <c r="C314" s="53"/>
      <c r="D314" s="53"/>
      <c r="E314" s="62"/>
      <c r="F314" s="62"/>
      <c r="G314" s="54"/>
      <c r="H314" s="54"/>
      <c r="I314" s="62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</row>
    <row r="315" spans="1:25" s="63" customFormat="1" ht="24.75" customHeight="1">
      <c r="A315" s="67">
        <v>285</v>
      </c>
      <c r="B315" s="214" t="s">
        <v>330</v>
      </c>
      <c r="C315" s="217" t="s">
        <v>104</v>
      </c>
      <c r="D315" s="21" t="s">
        <v>264</v>
      </c>
      <c r="E315" s="217" t="s">
        <v>105</v>
      </c>
      <c r="F315" s="16" t="s">
        <v>264</v>
      </c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</row>
    <row r="316" spans="1:25" s="63" customFormat="1" ht="16.5" customHeight="1">
      <c r="A316" s="67">
        <v>286</v>
      </c>
      <c r="B316" s="212" t="s">
        <v>80</v>
      </c>
      <c r="C316" s="36"/>
      <c r="D316" s="27">
        <f>_xlfn.IFERROR(C316/$C$56,0)</f>
        <v>0</v>
      </c>
      <c r="E316" s="36"/>
      <c r="F316" s="27">
        <f>_xlfn.IFERROR(E316/$C$56,0)</f>
        <v>0</v>
      </c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</row>
    <row r="317" spans="1:25" s="63" customFormat="1" ht="16.5" customHeight="1">
      <c r="A317" s="67">
        <v>287</v>
      </c>
      <c r="B317" s="212" t="s">
        <v>298</v>
      </c>
      <c r="C317" s="289"/>
      <c r="D317" s="27">
        <f aca="true" t="shared" si="14" ref="D317:F322">_xlfn.IFERROR(C317/$C$56,0)</f>
        <v>0</v>
      </c>
      <c r="E317" s="289"/>
      <c r="F317" s="27">
        <f t="shared" si="14"/>
        <v>0</v>
      </c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</row>
    <row r="318" spans="1:25" s="63" customFormat="1" ht="16.5" customHeight="1">
      <c r="A318" s="67">
        <v>288</v>
      </c>
      <c r="B318" s="212" t="s">
        <v>299</v>
      </c>
      <c r="C318" s="36"/>
      <c r="D318" s="27">
        <f t="shared" si="14"/>
        <v>0</v>
      </c>
      <c r="E318" s="36"/>
      <c r="F318" s="27">
        <f t="shared" si="14"/>
        <v>0</v>
      </c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</row>
    <row r="319" spans="1:25" s="63" customFormat="1" ht="16.5" customHeight="1">
      <c r="A319" s="67">
        <v>289</v>
      </c>
      <c r="B319" s="212" t="s">
        <v>300</v>
      </c>
      <c r="C319" s="36"/>
      <c r="D319" s="27">
        <f t="shared" si="14"/>
        <v>0</v>
      </c>
      <c r="E319" s="36"/>
      <c r="F319" s="27">
        <f t="shared" si="14"/>
        <v>0</v>
      </c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</row>
    <row r="320" spans="1:25" s="63" customFormat="1" ht="16.5" customHeight="1">
      <c r="A320" s="67">
        <v>290</v>
      </c>
      <c r="B320" s="212" t="s">
        <v>301</v>
      </c>
      <c r="C320" s="36"/>
      <c r="D320" s="27">
        <f t="shared" si="14"/>
        <v>0</v>
      </c>
      <c r="E320" s="36"/>
      <c r="F320" s="27">
        <f t="shared" si="14"/>
        <v>0</v>
      </c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</row>
    <row r="321" spans="1:25" s="63" customFormat="1" ht="16.5" customHeight="1">
      <c r="A321" s="67">
        <v>291</v>
      </c>
      <c r="B321" s="212" t="s">
        <v>81</v>
      </c>
      <c r="C321" s="36"/>
      <c r="D321" s="27">
        <f t="shared" si="14"/>
        <v>0</v>
      </c>
      <c r="E321" s="36"/>
      <c r="F321" s="27">
        <f t="shared" si="14"/>
        <v>0</v>
      </c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</row>
    <row r="322" spans="1:25" s="63" customFormat="1" ht="16.5" customHeight="1" thickBot="1">
      <c r="A322" s="67">
        <v>294</v>
      </c>
      <c r="B322" s="72" t="s">
        <v>5</v>
      </c>
      <c r="C322" s="222">
        <f>SUM(C316:C321)</f>
        <v>0</v>
      </c>
      <c r="D322" s="27">
        <f t="shared" si="14"/>
        <v>0</v>
      </c>
      <c r="E322" s="222">
        <f>SUM(E316:E321)</f>
        <v>0</v>
      </c>
      <c r="F322" s="27">
        <f t="shared" si="14"/>
        <v>0</v>
      </c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</row>
    <row r="323" spans="1:25" s="63" customFormat="1" ht="7.5" customHeight="1" thickBot="1">
      <c r="A323" s="67">
        <v>295</v>
      </c>
      <c r="B323" s="125"/>
      <c r="C323" s="54"/>
      <c r="D323" s="54"/>
      <c r="E323" s="9"/>
      <c r="F323" s="9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</row>
    <row r="324" spans="1:6" s="54" customFormat="1" ht="24.75" customHeight="1">
      <c r="A324" s="67">
        <v>302</v>
      </c>
      <c r="B324" s="214" t="s">
        <v>331</v>
      </c>
      <c r="C324" s="215" t="s">
        <v>33</v>
      </c>
      <c r="D324" s="15" t="s">
        <v>14</v>
      </c>
      <c r="E324" s="9"/>
      <c r="F324" s="9"/>
    </row>
    <row r="325" spans="1:6" s="54" customFormat="1" ht="16.5" customHeight="1">
      <c r="A325" s="67">
        <v>303</v>
      </c>
      <c r="B325" s="212" t="s">
        <v>17</v>
      </c>
      <c r="C325" s="36"/>
      <c r="D325" s="27">
        <f aca="true" t="shared" si="15" ref="D325:D330">_xlfn.IFERROR(C325/$C$56,0)</f>
        <v>0</v>
      </c>
      <c r="E325" s="9"/>
      <c r="F325" s="9"/>
    </row>
    <row r="326" spans="1:6" s="54" customFormat="1" ht="16.5" customHeight="1">
      <c r="A326" s="67">
        <v>304</v>
      </c>
      <c r="B326" s="212" t="s">
        <v>302</v>
      </c>
      <c r="C326" s="36"/>
      <c r="D326" s="27">
        <f t="shared" si="15"/>
        <v>0</v>
      </c>
      <c r="E326" s="9"/>
      <c r="F326" s="9"/>
    </row>
    <row r="327" spans="1:6" s="54" customFormat="1" ht="16.5" customHeight="1">
      <c r="A327" s="67">
        <v>305</v>
      </c>
      <c r="B327" s="212" t="s">
        <v>297</v>
      </c>
      <c r="C327" s="36"/>
      <c r="D327" s="27">
        <f t="shared" si="15"/>
        <v>0</v>
      </c>
      <c r="E327" s="9"/>
      <c r="F327" s="9"/>
    </row>
    <row r="328" spans="1:6" s="54" customFormat="1" ht="16.5" customHeight="1">
      <c r="A328" s="67">
        <v>306</v>
      </c>
      <c r="B328" s="212" t="s">
        <v>298</v>
      </c>
      <c r="C328" s="36"/>
      <c r="D328" s="27">
        <f t="shared" si="15"/>
        <v>0</v>
      </c>
      <c r="E328" s="9"/>
      <c r="F328" s="9"/>
    </row>
    <row r="329" spans="1:6" s="54" customFormat="1" ht="16.5" customHeight="1">
      <c r="A329" s="67">
        <v>308</v>
      </c>
      <c r="B329" s="212" t="s">
        <v>184</v>
      </c>
      <c r="C329" s="36"/>
      <c r="D329" s="27">
        <f t="shared" si="15"/>
        <v>0</v>
      </c>
      <c r="E329" s="9"/>
      <c r="F329" s="9"/>
    </row>
    <row r="330" spans="1:25" s="63" customFormat="1" ht="16.5" customHeight="1" thickBot="1">
      <c r="A330" s="67">
        <v>310</v>
      </c>
      <c r="B330" s="213" t="s">
        <v>5</v>
      </c>
      <c r="C330" s="222">
        <f>SUM(C325:C329)</f>
        <v>0</v>
      </c>
      <c r="D330" s="27">
        <f t="shared" si="15"/>
        <v>0</v>
      </c>
      <c r="E330" s="9"/>
      <c r="F330" s="9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</row>
    <row r="331" spans="1:25" s="63" customFormat="1" ht="7.5" customHeight="1" thickBot="1">
      <c r="A331" s="67">
        <v>311</v>
      </c>
      <c r="B331" s="9"/>
      <c r="C331" s="28"/>
      <c r="D331" s="31"/>
      <c r="E331" s="9"/>
      <c r="F331" s="9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</row>
    <row r="332" spans="1:24" s="63" customFormat="1" ht="25.5" customHeight="1">
      <c r="A332" s="67">
        <v>318</v>
      </c>
      <c r="B332" s="216" t="s">
        <v>332</v>
      </c>
      <c r="C332" s="215" t="s">
        <v>33</v>
      </c>
      <c r="D332" s="15" t="s">
        <v>14</v>
      </c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</row>
    <row r="333" spans="1:24" s="63" customFormat="1" ht="16.5" customHeight="1">
      <c r="A333" s="67">
        <v>319</v>
      </c>
      <c r="B333" s="261" t="s">
        <v>381</v>
      </c>
      <c r="C333" s="36"/>
      <c r="D333" s="27">
        <f>_xlfn.IFERROR(C333/$C$56,0)</f>
        <v>0</v>
      </c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</row>
    <row r="334" spans="1:24" s="63" customFormat="1" ht="16.5" customHeight="1">
      <c r="A334" s="67">
        <v>321</v>
      </c>
      <c r="B334" s="212" t="s">
        <v>167</v>
      </c>
      <c r="C334" s="36"/>
      <c r="D334" s="27">
        <f>_xlfn.IFERROR(C334/$C$56,0)</f>
        <v>0</v>
      </c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</row>
    <row r="335" spans="1:24" s="63" customFormat="1" ht="16.5" customHeight="1">
      <c r="A335" s="67">
        <v>322</v>
      </c>
      <c r="B335" s="212" t="s">
        <v>94</v>
      </c>
      <c r="C335" s="36"/>
      <c r="D335" s="27">
        <f>_xlfn.IFERROR(C335/$C$56,0)</f>
        <v>0</v>
      </c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</row>
    <row r="336" spans="1:24" s="63" customFormat="1" ht="16.5" customHeight="1" thickBot="1">
      <c r="A336" s="67">
        <v>323</v>
      </c>
      <c r="B336" s="72" t="s">
        <v>5</v>
      </c>
      <c r="C336" s="222">
        <f>SUM(C333:C335)</f>
        <v>0</v>
      </c>
      <c r="D336" s="27">
        <f>_xlfn.IFERROR(C336/$C$56,0)</f>
        <v>0</v>
      </c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</row>
    <row r="337" spans="1:2" s="54" customFormat="1" ht="7.5" customHeight="1" thickBot="1">
      <c r="A337" s="81">
        <v>324</v>
      </c>
      <c r="B337" s="124"/>
    </row>
    <row r="338" spans="1:24" s="63" customFormat="1" ht="24.75" customHeight="1">
      <c r="A338" s="67">
        <v>325</v>
      </c>
      <c r="B338" s="240" t="s">
        <v>382</v>
      </c>
      <c r="C338" s="239" t="s">
        <v>33</v>
      </c>
      <c r="D338" s="15" t="s">
        <v>14</v>
      </c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</row>
    <row r="339" spans="1:24" s="63" customFormat="1" ht="16.5" customHeight="1">
      <c r="A339" s="67">
        <v>326</v>
      </c>
      <c r="B339" s="261" t="s">
        <v>303</v>
      </c>
      <c r="C339" s="75"/>
      <c r="D339" s="25">
        <f>_xlfn.IFERROR(C339/$C$333,0)</f>
        <v>0</v>
      </c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</row>
    <row r="340" spans="1:24" s="63" customFormat="1" ht="16.5" customHeight="1">
      <c r="A340" s="67">
        <v>327</v>
      </c>
      <c r="B340" s="261" t="s">
        <v>185</v>
      </c>
      <c r="C340" s="36"/>
      <c r="D340" s="25">
        <f aca="true" t="shared" si="16" ref="D340:D350">_xlfn.IFERROR(C340/$C$333,0)</f>
        <v>0</v>
      </c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</row>
    <row r="341" spans="1:24" s="63" customFormat="1" ht="16.5" customHeight="1">
      <c r="A341" s="67">
        <v>328</v>
      </c>
      <c r="B341" s="261" t="s">
        <v>186</v>
      </c>
      <c r="C341" s="36"/>
      <c r="D341" s="25">
        <f t="shared" si="16"/>
        <v>0</v>
      </c>
      <c r="E341" s="54"/>
      <c r="F341" s="54"/>
      <c r="G341" s="290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</row>
    <row r="342" spans="1:24" s="279" customFormat="1" ht="16.5" customHeight="1">
      <c r="A342" s="105">
        <v>329</v>
      </c>
      <c r="B342" s="261" t="s">
        <v>134</v>
      </c>
      <c r="C342" s="36"/>
      <c r="D342" s="25">
        <f t="shared" si="16"/>
        <v>0</v>
      </c>
      <c r="E342" s="54"/>
      <c r="F342" s="54"/>
      <c r="G342" s="152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</row>
    <row r="343" spans="1:24" s="63" customFormat="1" ht="16.5" customHeight="1">
      <c r="A343" s="67"/>
      <c r="B343" s="261" t="s">
        <v>116</v>
      </c>
      <c r="C343" s="36"/>
      <c r="D343" s="25">
        <f t="shared" si="16"/>
        <v>0</v>
      </c>
      <c r="E343" s="54"/>
      <c r="F343" s="54"/>
      <c r="G343" s="2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</row>
    <row r="344" spans="1:24" s="63" customFormat="1" ht="16.5" customHeight="1">
      <c r="A344" s="67"/>
      <c r="B344" s="261" t="s">
        <v>117</v>
      </c>
      <c r="C344" s="36"/>
      <c r="D344" s="25">
        <f t="shared" si="16"/>
        <v>0</v>
      </c>
      <c r="E344" s="54"/>
      <c r="F344" s="54"/>
      <c r="G344" s="13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</row>
    <row r="345" spans="1:24" s="63" customFormat="1" ht="16.5" customHeight="1">
      <c r="A345" s="67">
        <v>330</v>
      </c>
      <c r="B345" s="261" t="s">
        <v>135</v>
      </c>
      <c r="C345" s="36"/>
      <c r="D345" s="25">
        <f t="shared" si="16"/>
        <v>0</v>
      </c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</row>
    <row r="346" spans="1:24" s="63" customFormat="1" ht="16.5" customHeight="1">
      <c r="A346" s="67">
        <v>331</v>
      </c>
      <c r="B346" s="261" t="s">
        <v>58</v>
      </c>
      <c r="C346" s="75"/>
      <c r="D346" s="25">
        <f t="shared" si="16"/>
        <v>0</v>
      </c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</row>
    <row r="347" spans="1:24" s="63" customFormat="1" ht="16.5" customHeight="1">
      <c r="A347" s="67"/>
      <c r="B347" s="261" t="s">
        <v>187</v>
      </c>
      <c r="C347" s="75"/>
      <c r="D347" s="25">
        <f t="shared" si="16"/>
        <v>0</v>
      </c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</row>
    <row r="348" spans="1:24" s="63" customFormat="1" ht="16.5" customHeight="1">
      <c r="A348" s="67"/>
      <c r="B348" s="261" t="s">
        <v>115</v>
      </c>
      <c r="C348" s="75"/>
      <c r="D348" s="25">
        <f t="shared" si="16"/>
        <v>0</v>
      </c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</row>
    <row r="349" spans="1:24" s="63" customFormat="1" ht="16.5" customHeight="1">
      <c r="A349" s="67"/>
      <c r="B349" s="261" t="s">
        <v>207</v>
      </c>
      <c r="C349" s="36"/>
      <c r="D349" s="25">
        <f t="shared" si="16"/>
        <v>0</v>
      </c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</row>
    <row r="350" spans="1:24" s="63" customFormat="1" ht="16.5" customHeight="1" thickBot="1">
      <c r="A350" s="67">
        <v>333</v>
      </c>
      <c r="B350" s="166" t="s">
        <v>5</v>
      </c>
      <c r="C350" s="222">
        <f>SUM(C339:C349)</f>
        <v>0</v>
      </c>
      <c r="D350" s="25">
        <f t="shared" si="16"/>
        <v>0</v>
      </c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</row>
    <row r="351" spans="1:25" s="63" customFormat="1" ht="16.5" customHeight="1" thickBot="1">
      <c r="A351" s="67"/>
      <c r="B351" s="241" t="s">
        <v>208</v>
      </c>
      <c r="C351" s="97"/>
      <c r="D351" s="97"/>
      <c r="E351" s="98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</row>
    <row r="352" spans="1:25" s="63" customFormat="1" ht="7.5" customHeight="1" thickBot="1">
      <c r="A352" s="67">
        <v>334</v>
      </c>
      <c r="B352" s="122"/>
      <c r="C352" s="10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</row>
    <row r="353" spans="1:25" s="63" customFormat="1" ht="27" customHeight="1">
      <c r="A353" s="67">
        <v>335</v>
      </c>
      <c r="B353" s="449" t="s">
        <v>308</v>
      </c>
      <c r="C353" s="450"/>
      <c r="D353" s="223" t="s">
        <v>4</v>
      </c>
      <c r="E353" s="15" t="s">
        <v>26</v>
      </c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</row>
    <row r="354" spans="1:5" s="54" customFormat="1" ht="21.75" customHeight="1">
      <c r="A354" s="67">
        <v>336</v>
      </c>
      <c r="B354" s="377" t="s">
        <v>304</v>
      </c>
      <c r="C354" s="378"/>
      <c r="D354" s="36"/>
      <c r="E354" s="25">
        <f>_xlfn.IFERROR(D354/$C$143,0)</f>
        <v>0</v>
      </c>
    </row>
    <row r="355" spans="1:9" s="59" customFormat="1" ht="25.5" customHeight="1" thickBot="1">
      <c r="A355" s="67">
        <v>337</v>
      </c>
      <c r="B355" s="455" t="s">
        <v>318</v>
      </c>
      <c r="C355" s="456"/>
      <c r="D355" s="39"/>
      <c r="E355" s="25">
        <f>_xlfn.IFERROR(D355/$C$143,0)</f>
        <v>0</v>
      </c>
      <c r="F355" s="54"/>
      <c r="G355" s="54"/>
      <c r="H355" s="54"/>
      <c r="I355" s="54"/>
    </row>
    <row r="356" spans="1:9" s="59" customFormat="1" ht="9" customHeight="1">
      <c r="A356" s="81"/>
      <c r="B356" s="69"/>
      <c r="C356" s="69"/>
      <c r="D356" s="149"/>
      <c r="E356" s="26"/>
      <c r="F356" s="54"/>
      <c r="G356" s="54"/>
      <c r="H356" s="54"/>
      <c r="I356" s="54"/>
    </row>
    <row r="357" spans="1:9" s="291" customFormat="1" ht="12.75" customHeight="1">
      <c r="A357" s="67">
        <v>338</v>
      </c>
      <c r="B357" s="459" t="s">
        <v>346</v>
      </c>
      <c r="C357" s="459"/>
      <c r="D357" s="459"/>
      <c r="E357" s="459"/>
      <c r="F357" s="459"/>
      <c r="G357" s="54"/>
      <c r="H357" s="290"/>
      <c r="I357" s="54"/>
    </row>
    <row r="358" spans="1:8" s="292" customFormat="1" ht="34.5" customHeight="1">
      <c r="A358" s="151">
        <v>339</v>
      </c>
      <c r="B358" s="369"/>
      <c r="C358" s="369"/>
      <c r="D358" s="369"/>
      <c r="E358" s="369"/>
      <c r="F358" s="369"/>
      <c r="G358" s="54"/>
      <c r="H358" s="152"/>
    </row>
    <row r="359" spans="1:25" s="294" customFormat="1" ht="25.5" customHeight="1">
      <c r="A359" s="104">
        <v>340</v>
      </c>
      <c r="B359" s="265" t="s">
        <v>380</v>
      </c>
      <c r="C359" s="107"/>
      <c r="D359" s="265"/>
      <c r="E359" s="265"/>
      <c r="F359" s="265"/>
      <c r="G359" s="194"/>
      <c r="H359" s="196"/>
      <c r="I359" s="3"/>
      <c r="J359" s="293"/>
      <c r="K359" s="293"/>
      <c r="L359" s="293"/>
      <c r="M359" s="293"/>
      <c r="N359" s="293"/>
      <c r="O359" s="293"/>
      <c r="P359" s="293"/>
      <c r="Q359" s="293"/>
      <c r="R359" s="293"/>
      <c r="S359" s="293"/>
      <c r="T359" s="293"/>
      <c r="U359" s="293"/>
      <c r="V359" s="293"/>
      <c r="W359" s="293"/>
      <c r="X359" s="293"/>
      <c r="Y359" s="293"/>
    </row>
    <row r="360" spans="1:9" s="295" customFormat="1" ht="9" customHeight="1" thickBot="1">
      <c r="A360" s="67">
        <v>341</v>
      </c>
      <c r="B360" s="9"/>
      <c r="C360" s="61"/>
      <c r="D360" s="61"/>
      <c r="E360" s="2"/>
      <c r="F360" s="2"/>
      <c r="G360" s="54"/>
      <c r="H360" s="13"/>
      <c r="I360" s="2"/>
    </row>
    <row r="361" spans="1:24" s="63" customFormat="1" ht="37.5" customHeight="1">
      <c r="A361" s="67">
        <v>344</v>
      </c>
      <c r="B361" s="182" t="s">
        <v>362</v>
      </c>
      <c r="C361" s="179" t="s">
        <v>329</v>
      </c>
      <c r="D361" s="179" t="s">
        <v>309</v>
      </c>
      <c r="E361" s="179" t="s">
        <v>120</v>
      </c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</row>
    <row r="362" spans="1:24" s="63" customFormat="1" ht="16.5" customHeight="1">
      <c r="A362" s="67">
        <v>345</v>
      </c>
      <c r="B362" s="183" t="s">
        <v>87</v>
      </c>
      <c r="C362" s="181"/>
      <c r="D362" s="181"/>
      <c r="E362" s="180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</row>
    <row r="363" spans="1:24" s="63" customFormat="1" ht="16.5" customHeight="1">
      <c r="A363" s="67">
        <v>346</v>
      </c>
      <c r="B363" s="183" t="s">
        <v>86</v>
      </c>
      <c r="C363" s="181"/>
      <c r="D363" s="181"/>
      <c r="E363" s="180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</row>
    <row r="364" spans="1:24" s="63" customFormat="1" ht="16.5" customHeight="1">
      <c r="A364" s="67">
        <v>347</v>
      </c>
      <c r="B364" s="183" t="s">
        <v>327</v>
      </c>
      <c r="C364" s="181"/>
      <c r="D364" s="181"/>
      <c r="E364" s="180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</row>
    <row r="365" spans="1:24" s="63" customFormat="1" ht="16.5" customHeight="1">
      <c r="A365" s="67"/>
      <c r="B365" s="183" t="s">
        <v>325</v>
      </c>
      <c r="C365" s="181"/>
      <c r="D365" s="181"/>
      <c r="E365" s="180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</row>
    <row r="366" spans="1:24" s="63" customFormat="1" ht="16.5" customHeight="1">
      <c r="A366" s="67"/>
      <c r="B366" s="183" t="s">
        <v>326</v>
      </c>
      <c r="C366" s="181"/>
      <c r="D366" s="181"/>
      <c r="E366" s="180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</row>
    <row r="367" spans="1:24" s="63" customFormat="1" ht="16.5" customHeight="1">
      <c r="A367" s="67">
        <v>348</v>
      </c>
      <c r="B367" s="183" t="s">
        <v>7</v>
      </c>
      <c r="C367" s="181"/>
      <c r="D367" s="181"/>
      <c r="E367" s="180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</row>
    <row r="368" spans="1:24" s="63" customFormat="1" ht="16.5" customHeight="1">
      <c r="A368" s="67">
        <v>349</v>
      </c>
      <c r="B368" s="183" t="s">
        <v>6</v>
      </c>
      <c r="C368" s="181"/>
      <c r="D368" s="181"/>
      <c r="E368" s="180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</row>
    <row r="369" spans="1:24" s="63" customFormat="1" ht="16.5" customHeight="1">
      <c r="A369" s="67"/>
      <c r="B369" s="183" t="s">
        <v>228</v>
      </c>
      <c r="C369" s="181"/>
      <c r="D369" s="181"/>
      <c r="E369" s="180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</row>
    <row r="370" spans="1:24" s="63" customFormat="1" ht="16.5" customHeight="1">
      <c r="A370" s="67">
        <v>366</v>
      </c>
      <c r="B370" s="183" t="s">
        <v>8</v>
      </c>
      <c r="C370" s="181"/>
      <c r="D370" s="181"/>
      <c r="E370" s="180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</row>
    <row r="371" spans="1:24" s="63" customFormat="1" ht="16.5" customHeight="1">
      <c r="A371" s="67"/>
      <c r="B371" s="183" t="s">
        <v>0</v>
      </c>
      <c r="C371" s="181"/>
      <c r="D371" s="181"/>
      <c r="E371" s="180"/>
      <c r="F371" s="54"/>
      <c r="G371" s="59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</row>
    <row r="372" spans="1:24" s="63" customFormat="1" ht="16.5" customHeight="1">
      <c r="A372" s="67"/>
      <c r="B372" s="183" t="s">
        <v>245</v>
      </c>
      <c r="C372" s="181"/>
      <c r="D372" s="181"/>
      <c r="E372" s="180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</row>
    <row r="373" spans="1:24" s="63" customFormat="1" ht="16.5" customHeight="1">
      <c r="A373" s="67"/>
      <c r="B373" s="183" t="s">
        <v>231</v>
      </c>
      <c r="C373" s="181"/>
      <c r="D373" s="181"/>
      <c r="E373" s="180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</row>
    <row r="374" spans="1:24" s="63" customFormat="1" ht="16.5" customHeight="1">
      <c r="A374" s="67"/>
      <c r="B374" s="183" t="s">
        <v>328</v>
      </c>
      <c r="C374" s="181"/>
      <c r="D374" s="181"/>
      <c r="E374" s="180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</row>
    <row r="375" spans="1:24" s="63" customFormat="1" ht="16.5" customHeight="1">
      <c r="A375" s="67">
        <v>352</v>
      </c>
      <c r="B375" s="183" t="s">
        <v>11</v>
      </c>
      <c r="C375" s="181"/>
      <c r="D375" s="181"/>
      <c r="E375" s="180"/>
      <c r="F375" s="54"/>
      <c r="G375" s="59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</row>
    <row r="376" spans="1:24" s="63" customFormat="1" ht="16.5" customHeight="1">
      <c r="A376" s="67">
        <v>353</v>
      </c>
      <c r="B376" s="183" t="s">
        <v>336</v>
      </c>
      <c r="C376" s="181"/>
      <c r="D376" s="181"/>
      <c r="E376" s="180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</row>
    <row r="377" spans="1:24" s="63" customFormat="1" ht="16.5" customHeight="1">
      <c r="A377" s="67">
        <v>354</v>
      </c>
      <c r="B377" s="183" t="s">
        <v>337</v>
      </c>
      <c r="C377" s="181"/>
      <c r="D377" s="181"/>
      <c r="E377" s="180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</row>
    <row r="378" spans="1:24" s="63" customFormat="1" ht="16.5" customHeight="1">
      <c r="A378" s="67">
        <v>355</v>
      </c>
      <c r="B378" s="183" t="s">
        <v>227</v>
      </c>
      <c r="C378" s="181"/>
      <c r="D378" s="181"/>
      <c r="E378" s="180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</row>
    <row r="379" spans="1:24" s="63" customFormat="1" ht="16.5" customHeight="1">
      <c r="A379" s="67"/>
      <c r="B379" s="183" t="s">
        <v>85</v>
      </c>
      <c r="C379" s="181"/>
      <c r="D379" s="181"/>
      <c r="E379" s="180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</row>
    <row r="380" spans="1:24" s="63" customFormat="1" ht="16.5" customHeight="1">
      <c r="A380" s="67">
        <v>357</v>
      </c>
      <c r="B380" s="183" t="s">
        <v>9</v>
      </c>
      <c r="C380" s="181"/>
      <c r="D380" s="181"/>
      <c r="E380" s="180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</row>
    <row r="381" spans="1:24" s="63" customFormat="1" ht="16.5" customHeight="1">
      <c r="A381" s="67">
        <v>358</v>
      </c>
      <c r="B381" s="183" t="s">
        <v>92</v>
      </c>
      <c r="C381" s="181"/>
      <c r="D381" s="181"/>
      <c r="E381" s="180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</row>
    <row r="382" spans="1:24" s="63" customFormat="1" ht="16.5" customHeight="1">
      <c r="A382" s="67">
        <v>364</v>
      </c>
      <c r="B382" s="183" t="s">
        <v>97</v>
      </c>
      <c r="C382" s="181"/>
      <c r="D382" s="181"/>
      <c r="E382" s="180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</row>
    <row r="383" spans="1:24" s="63" customFormat="1" ht="16.5" customHeight="1">
      <c r="A383" s="67"/>
      <c r="B383" s="183" t="s">
        <v>338</v>
      </c>
      <c r="C383" s="181"/>
      <c r="D383" s="181"/>
      <c r="E383" s="180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</row>
    <row r="384" spans="1:24" s="63" customFormat="1" ht="16.5" customHeight="1">
      <c r="A384" s="67"/>
      <c r="B384" s="263" t="s">
        <v>349</v>
      </c>
      <c r="C384" s="181"/>
      <c r="D384" s="181"/>
      <c r="E384" s="180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</row>
    <row r="385" spans="1:24" s="63" customFormat="1" ht="16.5" customHeight="1">
      <c r="A385" s="67">
        <v>372</v>
      </c>
      <c r="B385" s="263" t="s">
        <v>350</v>
      </c>
      <c r="C385" s="181"/>
      <c r="D385" s="181"/>
      <c r="E385" s="180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</row>
    <row r="386" spans="1:24" s="63" customFormat="1" ht="16.5" customHeight="1">
      <c r="A386" s="67"/>
      <c r="B386" s="263" t="s">
        <v>335</v>
      </c>
      <c r="C386" s="181"/>
      <c r="D386" s="181"/>
      <c r="E386" s="180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</row>
    <row r="387" spans="1:24" s="272" customFormat="1" ht="16.5" customHeight="1">
      <c r="A387" s="67">
        <v>373</v>
      </c>
      <c r="B387" s="184" t="s">
        <v>82</v>
      </c>
      <c r="C387" s="181"/>
      <c r="D387" s="181"/>
      <c r="E387" s="180"/>
      <c r="F387" s="54"/>
      <c r="G387" s="54"/>
      <c r="H387" s="54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</row>
    <row r="388" spans="1:25" ht="16.5" customHeight="1" thickBot="1">
      <c r="A388" s="67">
        <v>374</v>
      </c>
      <c r="B388" s="185" t="s">
        <v>5</v>
      </c>
      <c r="C388" s="222">
        <f>SUM(C362:C387)</f>
        <v>0</v>
      </c>
      <c r="D388" s="222">
        <f>SUM(D362:D387)</f>
        <v>0</v>
      </c>
      <c r="E388" s="222">
        <f>SUM(E362:E387)</f>
        <v>0</v>
      </c>
      <c r="F388" s="59"/>
      <c r="H388" s="54"/>
      <c r="Y388" s="116"/>
    </row>
    <row r="389" spans="1:25" s="63" customFormat="1" ht="16.5" customHeight="1" thickBot="1">
      <c r="A389" s="67"/>
      <c r="B389" s="126" t="s">
        <v>206</v>
      </c>
      <c r="C389" s="97"/>
      <c r="D389" s="97"/>
      <c r="E389" s="97"/>
      <c r="F389" s="98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</row>
    <row r="390" spans="1:6" s="54" customFormat="1" ht="7.5" customHeight="1">
      <c r="A390" s="81"/>
      <c r="B390" s="9"/>
      <c r="C390" s="82"/>
      <c r="D390" s="82"/>
      <c r="E390" s="82"/>
      <c r="F390" s="82"/>
    </row>
    <row r="391" spans="1:6" s="54" customFormat="1" ht="15.75" customHeight="1">
      <c r="A391" s="81"/>
      <c r="B391" s="376" t="s">
        <v>107</v>
      </c>
      <c r="C391" s="376"/>
      <c r="D391" s="376"/>
      <c r="E391" s="82"/>
      <c r="F391" s="82"/>
    </row>
    <row r="392" spans="1:9" ht="33" customHeight="1">
      <c r="A392" s="67">
        <v>395</v>
      </c>
      <c r="B392" s="363"/>
      <c r="C392" s="363"/>
      <c r="D392" s="363"/>
      <c r="E392" s="363"/>
      <c r="F392" s="363"/>
      <c r="G392" s="54"/>
      <c r="H392" s="59"/>
      <c r="I392" s="54"/>
    </row>
    <row r="393" spans="1:25" s="63" customFormat="1" ht="7.5" customHeight="1">
      <c r="A393" s="67">
        <v>409</v>
      </c>
      <c r="B393" s="9"/>
      <c r="C393" s="23"/>
      <c r="D393" s="59"/>
      <c r="E393" s="59"/>
      <c r="F393" s="59"/>
      <c r="G393" s="290"/>
      <c r="H393" s="54"/>
      <c r="I393" s="59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</row>
    <row r="394" spans="1:25" s="195" customFormat="1" ht="30" customHeight="1">
      <c r="A394" s="104">
        <v>410</v>
      </c>
      <c r="B394" s="375" t="s">
        <v>277</v>
      </c>
      <c r="C394" s="375"/>
      <c r="D394" s="242" t="s">
        <v>62</v>
      </c>
      <c r="E394" s="243" t="s">
        <v>32</v>
      </c>
      <c r="F394" s="244"/>
      <c r="G394" s="197"/>
      <c r="H394" s="194"/>
      <c r="I394" s="194"/>
      <c r="J394" s="194"/>
      <c r="K394" s="194"/>
      <c r="L394" s="194"/>
      <c r="M394" s="194"/>
      <c r="N394" s="194"/>
      <c r="O394" s="194"/>
      <c r="P394" s="194"/>
      <c r="Q394" s="194"/>
      <c r="R394" s="194"/>
      <c r="S394" s="194"/>
      <c r="T394" s="194"/>
      <c r="U394" s="194"/>
      <c r="V394" s="194"/>
      <c r="W394" s="194"/>
      <c r="X394" s="194"/>
      <c r="Y394" s="194"/>
    </row>
    <row r="395" spans="1:25" s="63" customFormat="1" ht="14.25" customHeight="1">
      <c r="A395" s="67"/>
      <c r="B395" s="366" t="s">
        <v>171</v>
      </c>
      <c r="C395" s="367"/>
      <c r="D395" s="367"/>
      <c r="E395" s="368"/>
      <c r="F395" s="245"/>
      <c r="G395" s="58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</row>
    <row r="396" spans="1:25" s="63" customFormat="1" ht="17.25" customHeight="1">
      <c r="A396" s="67">
        <v>411</v>
      </c>
      <c r="B396" s="364" t="s">
        <v>88</v>
      </c>
      <c r="C396" s="364"/>
      <c r="D396" s="246"/>
      <c r="E396" s="247">
        <v>2239</v>
      </c>
      <c r="F396" s="245"/>
      <c r="G396" s="58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</row>
    <row r="397" spans="1:25" s="63" customFormat="1" ht="17.25" customHeight="1">
      <c r="A397" s="67">
        <v>412</v>
      </c>
      <c r="B397" s="364" t="s">
        <v>89</v>
      </c>
      <c r="C397" s="364"/>
      <c r="D397" s="246"/>
      <c r="E397" s="247">
        <v>9658</v>
      </c>
      <c r="F397" s="245"/>
      <c r="G397" s="58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</row>
    <row r="398" spans="1:25" s="63" customFormat="1" ht="17.25" customHeight="1">
      <c r="A398" s="67"/>
      <c r="B398" s="364" t="s">
        <v>90</v>
      </c>
      <c r="C398" s="364"/>
      <c r="D398" s="246"/>
      <c r="E398" s="247">
        <v>759</v>
      </c>
      <c r="F398" s="245"/>
      <c r="G398" s="58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</row>
    <row r="399" spans="1:25" s="63" customFormat="1" ht="17.25" customHeight="1">
      <c r="A399" s="67"/>
      <c r="B399" s="365" t="s">
        <v>91</v>
      </c>
      <c r="C399" s="365"/>
      <c r="D399" s="248"/>
      <c r="E399" s="249">
        <v>12656</v>
      </c>
      <c r="F399" s="245"/>
      <c r="G399" s="58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</row>
    <row r="400" spans="1:25" s="63" customFormat="1" ht="15" customHeight="1">
      <c r="A400" s="67"/>
      <c r="B400" s="360" t="s">
        <v>152</v>
      </c>
      <c r="C400" s="361"/>
      <c r="D400" s="367"/>
      <c r="E400" s="368"/>
      <c r="F400" s="245"/>
      <c r="G400" s="58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</row>
    <row r="401" spans="1:25" s="63" customFormat="1" ht="17.25" customHeight="1">
      <c r="A401" s="67"/>
      <c r="B401" s="362" t="s">
        <v>153</v>
      </c>
      <c r="C401" s="362"/>
      <c r="D401" s="250"/>
      <c r="E401" s="251">
        <v>0.16656691259929327</v>
      </c>
      <c r="F401" s="245"/>
      <c r="G401" s="58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</row>
    <row r="402" spans="1:25" s="63" customFormat="1" ht="17.25" customHeight="1">
      <c r="A402" s="67"/>
      <c r="B402" s="359" t="s">
        <v>154</v>
      </c>
      <c r="C402" s="359"/>
      <c r="D402" s="252"/>
      <c r="E402" s="253">
        <v>0.9303757849126286</v>
      </c>
      <c r="F402" s="245"/>
      <c r="G402" s="58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</row>
    <row r="403" spans="1:25" s="63" customFormat="1" ht="14.25" customHeight="1">
      <c r="A403" s="67"/>
      <c r="B403" s="360" t="s">
        <v>170</v>
      </c>
      <c r="C403" s="361"/>
      <c r="D403" s="367"/>
      <c r="E403" s="368"/>
      <c r="F403" s="245"/>
      <c r="G403" s="58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</row>
    <row r="404" spans="1:25" s="63" customFormat="1" ht="17.25" customHeight="1">
      <c r="A404" s="67"/>
      <c r="B404" s="364" t="s">
        <v>123</v>
      </c>
      <c r="C404" s="364"/>
      <c r="D404" s="246"/>
      <c r="E404" s="247">
        <v>45443</v>
      </c>
      <c r="F404" s="245"/>
      <c r="G404" s="58"/>
      <c r="H404" s="58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</row>
    <row r="405" spans="2:8" ht="16.5">
      <c r="B405" s="364" t="s">
        <v>124</v>
      </c>
      <c r="C405" s="374"/>
      <c r="D405" s="246"/>
      <c r="E405" s="247">
        <v>103214</v>
      </c>
      <c r="F405" s="254"/>
      <c r="H405" s="54"/>
    </row>
    <row r="406" spans="1:25" s="63" customFormat="1" ht="17.25" customHeight="1">
      <c r="A406" s="67">
        <v>413</v>
      </c>
      <c r="B406" s="366" t="s">
        <v>172</v>
      </c>
      <c r="C406" s="368"/>
      <c r="D406" s="296">
        <f>SUM(D404:D405)</f>
        <v>0</v>
      </c>
      <c r="E406" s="296">
        <f>SUM(E404:E405)</f>
        <v>148657</v>
      </c>
      <c r="F406" s="245"/>
      <c r="G406" s="58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</row>
    <row r="407" spans="1:25" s="63" customFormat="1" ht="17.25" customHeight="1">
      <c r="A407" s="67"/>
      <c r="B407" s="389" t="s">
        <v>125</v>
      </c>
      <c r="C407" s="390"/>
      <c r="D407" s="252"/>
      <c r="E407" s="253">
        <v>9.464121039087281</v>
      </c>
      <c r="F407" s="245"/>
      <c r="G407" s="58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</row>
    <row r="408" spans="1:25" s="63" customFormat="1" ht="7.5" customHeight="1">
      <c r="A408" s="67"/>
      <c r="B408" s="255"/>
      <c r="C408" s="297"/>
      <c r="D408" s="256"/>
      <c r="E408" s="257"/>
      <c r="F408" s="245"/>
      <c r="G408" s="58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</row>
    <row r="409" spans="1:9" s="291" customFormat="1" ht="17.25" customHeight="1">
      <c r="A409" s="67"/>
      <c r="B409" s="382" t="s">
        <v>108</v>
      </c>
      <c r="C409" s="382"/>
      <c r="D409" s="382"/>
      <c r="E409" s="382"/>
      <c r="F409" s="382"/>
      <c r="G409" s="58"/>
      <c r="H409" s="290"/>
      <c r="I409" s="54"/>
    </row>
    <row r="410" spans="1:8" s="292" customFormat="1" ht="34.5" customHeight="1">
      <c r="A410" s="151">
        <v>414</v>
      </c>
      <c r="B410" s="369"/>
      <c r="C410" s="369"/>
      <c r="D410" s="369"/>
      <c r="E410" s="369"/>
      <c r="F410" s="369"/>
      <c r="G410" s="58"/>
      <c r="H410" s="152"/>
    </row>
    <row r="411" spans="1:9" s="58" customFormat="1" ht="11.25" customHeight="1">
      <c r="A411" s="81">
        <v>415</v>
      </c>
      <c r="C411" s="150"/>
      <c r="D411" s="150"/>
      <c r="E411" s="150"/>
      <c r="F411" s="150"/>
      <c r="I411" s="54"/>
    </row>
    <row r="412" ht="16.5">
      <c r="F412" s="55"/>
    </row>
  </sheetData>
  <sheetProtection sheet="1" selectLockedCells="1"/>
  <protectedRanges>
    <protectedRange sqref="B409" name="Plage16_1"/>
    <protectedRange sqref="B6" name="Plage16_6_1"/>
    <protectedRange sqref="E12 C12:C13" name="Plage1_1"/>
    <protectedRange sqref="D34" name="Plage63_1"/>
    <protectedRange sqref="D16" name="Plage6_1"/>
    <protectedRange sqref="D16" name="Plage7_1"/>
    <protectedRange sqref="C35:C37" name="Plage14_1"/>
    <protectedRange sqref="F14 F10:F11" name="Plage52_1"/>
    <protectedRange sqref="B38" name="Plage15_3_1"/>
    <protectedRange sqref="H47:I47 D47:F47" name="Plage16_9_1"/>
    <protectedRange sqref="D48:F48 D66:F66" name="Plage16_10_1"/>
    <protectedRange sqref="C55 C58 F101 C78:C79 C143:D143 C144:C146 C67:D67 D54:D58 C61:D64 D69 D144:D147 D75:D79 D81:D85" name="Plage18_2"/>
    <protectedRange sqref="C150:C154" name="Plage40_1"/>
    <protectedRange sqref="C333:C335 C349 C340:C345" name="Plage44_1"/>
    <protectedRange sqref="C74 C80:C85" name="Plage46_1"/>
    <protectedRange sqref="C359" name="Plage51_1"/>
    <protectedRange sqref="C119:D135" name="Plage53_1"/>
    <protectedRange sqref="C362:C387" name="Plage55_1"/>
    <protectedRange sqref="C354:C358 C392 E270:E276 C270:C276 C242:C243" name="Plage34_1"/>
    <protectedRange sqref="E171:E183 C171:C183 E187:E199 C187:C199 C325:C329 C160 C162:C165 E160 E162:E165 C316 C318:C321 E316 E318:E321 C281 C283:C286 E281 E283:E286" name="Plage20_1"/>
    <protectedRange sqref="G163:G164" name="Plage22_1"/>
    <protectedRange sqref="D305:D306 D300:D303 D309:D310 C249:C266 D242:D243" name="Plage24_1"/>
    <protectedRange sqref="D215:D219 C290:C296" name="Plage70_1"/>
    <protectedRange sqref="D220:D221 C203:D203 C211:D212" name="Plage31_2"/>
    <protectedRange sqref="C89:E99" name="Plage50_1"/>
    <protectedRange sqref="C204:D210" name="Plage31_1_1"/>
    <protectedRange sqref="D70" name="Plage18_1_1"/>
  </protectedRanges>
  <mergeCells count="101">
    <mergeCell ref="B218:C218"/>
    <mergeCell ref="B215:C215"/>
    <mergeCell ref="B216:C216"/>
    <mergeCell ref="B236:C236"/>
    <mergeCell ref="B230:C230"/>
    <mergeCell ref="B234:C234"/>
    <mergeCell ref="B223:C223"/>
    <mergeCell ref="B224:C224"/>
    <mergeCell ref="B231:C231"/>
    <mergeCell ref="B229:C229"/>
    <mergeCell ref="B396:C396"/>
    <mergeCell ref="B355:C355"/>
    <mergeCell ref="B237:C237"/>
    <mergeCell ref="B245:F245"/>
    <mergeCell ref="B310:C310"/>
    <mergeCell ref="B242:C242"/>
    <mergeCell ref="B299:C299"/>
    <mergeCell ref="B353:C353"/>
    <mergeCell ref="B357:F357"/>
    <mergeCell ref="B207:C207"/>
    <mergeCell ref="B214:C214"/>
    <mergeCell ref="B209:C209"/>
    <mergeCell ref="B210:C210"/>
    <mergeCell ref="B212:C212"/>
    <mergeCell ref="B208:C208"/>
    <mergeCell ref="B217:C217"/>
    <mergeCell ref="B220:C220"/>
    <mergeCell ref="E15:F15"/>
    <mergeCell ref="B312:F312"/>
    <mergeCell ref="B202:C202"/>
    <mergeCell ref="B204:C204"/>
    <mergeCell ref="B205:C205"/>
    <mergeCell ref="B206:C206"/>
    <mergeCell ref="C20:F20"/>
    <mergeCell ref="B66:F66"/>
    <mergeCell ref="C1:D1"/>
    <mergeCell ref="E13:F13"/>
    <mergeCell ref="C17:E17"/>
    <mergeCell ref="C10:F10"/>
    <mergeCell ref="E12:F12"/>
    <mergeCell ref="E3:F3"/>
    <mergeCell ref="E4:F4"/>
    <mergeCell ref="C14:F14"/>
    <mergeCell ref="C11:F11"/>
    <mergeCell ref="E16:F16"/>
    <mergeCell ref="C21:F21"/>
    <mergeCell ref="B27:F27"/>
    <mergeCell ref="D105:F106"/>
    <mergeCell ref="E109:F109"/>
    <mergeCell ref="B48:F48"/>
    <mergeCell ref="B65:F65"/>
    <mergeCell ref="B137:F137"/>
    <mergeCell ref="B116:F116"/>
    <mergeCell ref="B72:F72"/>
    <mergeCell ref="B102:F102"/>
    <mergeCell ref="B228:C228"/>
    <mergeCell ref="B225:C225"/>
    <mergeCell ref="E78:F78"/>
    <mergeCell ref="B138:F138"/>
    <mergeCell ref="B203:C203"/>
    <mergeCell ref="B226:C226"/>
    <mergeCell ref="B221:C221"/>
    <mergeCell ref="B211:C211"/>
    <mergeCell ref="B219:C219"/>
    <mergeCell ref="B300:C300"/>
    <mergeCell ref="B301:C301"/>
    <mergeCell ref="B302:C302"/>
    <mergeCell ref="B246:F246"/>
    <mergeCell ref="B278:F278"/>
    <mergeCell ref="B243:C243"/>
    <mergeCell ref="B235:C235"/>
    <mergeCell ref="B409:F409"/>
    <mergeCell ref="B305:C305"/>
    <mergeCell ref="B303:C303"/>
    <mergeCell ref="B304:C304"/>
    <mergeCell ref="B407:C407"/>
    <mergeCell ref="B404:C404"/>
    <mergeCell ref="B308:C308"/>
    <mergeCell ref="D403:E403"/>
    <mergeCell ref="D395:E395"/>
    <mergeCell ref="B358:F358"/>
    <mergeCell ref="B410:F410"/>
    <mergeCell ref="B306:C306"/>
    <mergeCell ref="B241:C241"/>
    <mergeCell ref="B406:C406"/>
    <mergeCell ref="B405:C405"/>
    <mergeCell ref="B394:C394"/>
    <mergeCell ref="B391:D391"/>
    <mergeCell ref="B354:C354"/>
    <mergeCell ref="B313:F313"/>
    <mergeCell ref="B309:C309"/>
    <mergeCell ref="B402:C402"/>
    <mergeCell ref="B403:C403"/>
    <mergeCell ref="B401:C401"/>
    <mergeCell ref="B392:F392"/>
    <mergeCell ref="B398:C398"/>
    <mergeCell ref="B399:C399"/>
    <mergeCell ref="B395:C395"/>
    <mergeCell ref="B400:C400"/>
    <mergeCell ref="D400:E400"/>
    <mergeCell ref="B397:C397"/>
  </mergeCells>
  <conditionalFormatting sqref="J39:N39 J32:N36">
    <cfRule type="containsBlanks" priority="75" dxfId="63" stopIfTrue="1">
      <formula>LEN(TRIM(J32))=0</formula>
    </cfRule>
  </conditionalFormatting>
  <conditionalFormatting sqref="J30">
    <cfRule type="containsBlanks" priority="74" dxfId="63" stopIfTrue="1">
      <formula>LEN(TRIM(J30))=0</formula>
    </cfRule>
  </conditionalFormatting>
  <conditionalFormatting sqref="K30">
    <cfRule type="containsBlanks" priority="73" dxfId="63" stopIfTrue="1">
      <formula>LEN(TRIM(K30))=0</formula>
    </cfRule>
  </conditionalFormatting>
  <conditionalFormatting sqref="L30">
    <cfRule type="containsBlanks" priority="72" dxfId="63" stopIfTrue="1">
      <formula>LEN(TRIM(L30))=0</formula>
    </cfRule>
  </conditionalFormatting>
  <conditionalFormatting sqref="M30">
    <cfRule type="containsBlanks" priority="71" dxfId="63" stopIfTrue="1">
      <formula>LEN(TRIM(M30))=0</formula>
    </cfRule>
  </conditionalFormatting>
  <conditionalFormatting sqref="N30">
    <cfRule type="containsBlanks" priority="70" dxfId="63" stopIfTrue="1">
      <formula>LEN(TRIM(N30))=0</formula>
    </cfRule>
  </conditionalFormatting>
  <conditionalFormatting sqref="J40:N41">
    <cfRule type="containsBlanks" priority="69" dxfId="63" stopIfTrue="1">
      <formula>LEN(TRIM(J40))=0</formula>
    </cfRule>
  </conditionalFormatting>
  <conditionalFormatting sqref="C1">
    <cfRule type="containsBlanks" priority="66" dxfId="62" stopIfTrue="1">
      <formula>LEN(TRIM(C1))=0</formula>
    </cfRule>
  </conditionalFormatting>
  <conditionalFormatting sqref="D54:D58">
    <cfRule type="cellIs" priority="65" dxfId="70" operator="equal" stopIfTrue="1">
      <formula>0</formula>
    </cfRule>
  </conditionalFormatting>
  <conditionalFormatting sqref="D61:D64">
    <cfRule type="cellIs" priority="64" dxfId="70" operator="equal" stopIfTrue="1">
      <formula>0</formula>
    </cfRule>
  </conditionalFormatting>
  <conditionalFormatting sqref="D69">
    <cfRule type="cellIs" priority="63" dxfId="70" operator="equal" stopIfTrue="1">
      <formula>0</formula>
    </cfRule>
  </conditionalFormatting>
  <conditionalFormatting sqref="D76:D77">
    <cfRule type="cellIs" priority="61" dxfId="70" operator="equal" stopIfTrue="1">
      <formula>0</formula>
    </cfRule>
  </conditionalFormatting>
  <conditionalFormatting sqref="C78">
    <cfRule type="cellIs" priority="57" dxfId="70" operator="equal" stopIfTrue="1">
      <formula>0</formula>
    </cfRule>
    <cfRule type="cellIs" priority="58" dxfId="71" operator="equal" stopIfTrue="1">
      <formula>0</formula>
    </cfRule>
    <cfRule type="cellIs" priority="59" dxfId="0" operator="equal" stopIfTrue="1">
      <formula>0</formula>
    </cfRule>
  </conditionalFormatting>
  <conditionalFormatting sqref="C85">
    <cfRule type="cellIs" priority="56" dxfId="70" operator="equal" stopIfTrue="1">
      <formula>0</formula>
    </cfRule>
  </conditionalFormatting>
  <conditionalFormatting sqref="C100:E100">
    <cfRule type="cellIs" priority="55" dxfId="70" operator="equal" stopIfTrue="1">
      <formula>0</formula>
    </cfRule>
  </conditionalFormatting>
  <conditionalFormatting sqref="D109:D110">
    <cfRule type="cellIs" priority="54" dxfId="70" operator="equal" stopIfTrue="1">
      <formula>0</formula>
    </cfRule>
  </conditionalFormatting>
  <conditionalFormatting sqref="D143:D147">
    <cfRule type="cellIs" priority="53" dxfId="70" operator="equal" stopIfTrue="1">
      <formula>0</formula>
    </cfRule>
  </conditionalFormatting>
  <conditionalFormatting sqref="D150:D155">
    <cfRule type="cellIs" priority="52" dxfId="70" operator="equal" stopIfTrue="1">
      <formula>0</formula>
    </cfRule>
  </conditionalFormatting>
  <conditionalFormatting sqref="C147">
    <cfRule type="cellIs" priority="51" dxfId="70" operator="equal" stopIfTrue="1">
      <formula>0</formula>
    </cfRule>
  </conditionalFormatting>
  <conditionalFormatting sqref="C155">
    <cfRule type="cellIs" priority="50" dxfId="70" operator="equal" stopIfTrue="1">
      <formula>0</formula>
    </cfRule>
  </conditionalFormatting>
  <conditionalFormatting sqref="C166">
    <cfRule type="cellIs" priority="49" dxfId="70" operator="equal" stopIfTrue="1">
      <formula>0</formula>
    </cfRule>
  </conditionalFormatting>
  <conditionalFormatting sqref="E166">
    <cfRule type="cellIs" priority="48" dxfId="70" operator="equal" stopIfTrue="1">
      <formula>0</formula>
    </cfRule>
  </conditionalFormatting>
  <conditionalFormatting sqref="C184">
    <cfRule type="cellIs" priority="47" dxfId="70" operator="equal" stopIfTrue="1">
      <formula>0</formula>
    </cfRule>
  </conditionalFormatting>
  <conditionalFormatting sqref="E184">
    <cfRule type="cellIs" priority="46" dxfId="70" operator="equal" stopIfTrue="1">
      <formula>0</formula>
    </cfRule>
  </conditionalFormatting>
  <conditionalFormatting sqref="C200">
    <cfRule type="cellIs" priority="45" dxfId="70" operator="equal" stopIfTrue="1">
      <formula>0</formula>
    </cfRule>
  </conditionalFormatting>
  <conditionalFormatting sqref="E200">
    <cfRule type="cellIs" priority="44" dxfId="70" operator="equal" stopIfTrue="1">
      <formula>0</formula>
    </cfRule>
  </conditionalFormatting>
  <conditionalFormatting sqref="D237">
    <cfRule type="cellIs" priority="43" dxfId="70" operator="equal" stopIfTrue="1">
      <formula>0</formula>
    </cfRule>
  </conditionalFormatting>
  <conditionalFormatting sqref="F237">
    <cfRule type="cellIs" priority="42" dxfId="70" operator="equal" stopIfTrue="1">
      <formula>0</formula>
    </cfRule>
  </conditionalFormatting>
  <conditionalFormatting sqref="C267">
    <cfRule type="cellIs" priority="41" dxfId="70" operator="equal" stopIfTrue="1">
      <formula>0</formula>
    </cfRule>
  </conditionalFormatting>
  <conditionalFormatting sqref="C287">
    <cfRule type="cellIs" priority="40" dxfId="70" operator="equal" stopIfTrue="1">
      <formula>0</formula>
    </cfRule>
  </conditionalFormatting>
  <conditionalFormatting sqref="E287">
    <cfRule type="cellIs" priority="39" dxfId="70" operator="equal" stopIfTrue="1">
      <formula>0</formula>
    </cfRule>
  </conditionalFormatting>
  <conditionalFormatting sqref="C297">
    <cfRule type="cellIs" priority="38" dxfId="70" operator="equal" stopIfTrue="1">
      <formula>0</formula>
    </cfRule>
  </conditionalFormatting>
  <conditionalFormatting sqref="E297">
    <cfRule type="cellIs" priority="37" dxfId="70" operator="equal" stopIfTrue="1">
      <formula>0</formula>
    </cfRule>
  </conditionalFormatting>
  <conditionalFormatting sqref="D303">
    <cfRule type="cellIs" priority="36" dxfId="70" operator="equal" stopIfTrue="1">
      <formula>0</formula>
    </cfRule>
  </conditionalFormatting>
  <conditionalFormatting sqref="C322">
    <cfRule type="cellIs" priority="35" dxfId="70" operator="equal" stopIfTrue="1">
      <formula>0</formula>
    </cfRule>
  </conditionalFormatting>
  <conditionalFormatting sqref="E322">
    <cfRule type="cellIs" priority="34" dxfId="70" operator="equal" stopIfTrue="1">
      <formula>0</formula>
    </cfRule>
  </conditionalFormatting>
  <conditionalFormatting sqref="C330">
    <cfRule type="cellIs" priority="33" dxfId="70" operator="equal" stopIfTrue="1">
      <formula>0</formula>
    </cfRule>
  </conditionalFormatting>
  <conditionalFormatting sqref="C336">
    <cfRule type="cellIs" priority="32" dxfId="70" operator="equal" stopIfTrue="1">
      <formula>0</formula>
    </cfRule>
  </conditionalFormatting>
  <conditionalFormatting sqref="C350">
    <cfRule type="cellIs" priority="31" dxfId="70" operator="equal" stopIfTrue="1">
      <formula>0</formula>
    </cfRule>
  </conditionalFormatting>
  <conditionalFormatting sqref="C388:E388">
    <cfRule type="cellIs" priority="30" dxfId="70" operator="equal" stopIfTrue="1">
      <formula>0</formula>
    </cfRule>
  </conditionalFormatting>
  <conditionalFormatting sqref="D160:D166">
    <cfRule type="cellIs" priority="29" dxfId="70" operator="equal" stopIfTrue="1">
      <formula>0</formula>
    </cfRule>
  </conditionalFormatting>
  <conditionalFormatting sqref="F160:F166">
    <cfRule type="cellIs" priority="28" dxfId="70" operator="equal" stopIfTrue="1">
      <formula>0</formula>
    </cfRule>
  </conditionalFormatting>
  <conditionalFormatting sqref="D171:D184">
    <cfRule type="cellIs" priority="27" dxfId="70" operator="equal" stopIfTrue="1">
      <formula>0</formula>
    </cfRule>
  </conditionalFormatting>
  <conditionalFormatting sqref="F171:F184">
    <cfRule type="cellIs" priority="26" dxfId="70" operator="equal" stopIfTrue="1">
      <formula>0</formula>
    </cfRule>
  </conditionalFormatting>
  <conditionalFormatting sqref="D187:D200">
    <cfRule type="cellIs" priority="25" dxfId="70" operator="equal" stopIfTrue="1">
      <formula>0</formula>
    </cfRule>
  </conditionalFormatting>
  <conditionalFormatting sqref="F187:F200">
    <cfRule type="cellIs" priority="24" dxfId="70" operator="equal" stopIfTrue="1">
      <formula>0</formula>
    </cfRule>
  </conditionalFormatting>
  <conditionalFormatting sqref="E203:E212">
    <cfRule type="cellIs" priority="23" dxfId="70" operator="equal" stopIfTrue="1">
      <formula>0</formula>
    </cfRule>
  </conditionalFormatting>
  <conditionalFormatting sqref="E215:E221">
    <cfRule type="cellIs" priority="22" dxfId="70" operator="equal" stopIfTrue="1">
      <formula>0</formula>
    </cfRule>
  </conditionalFormatting>
  <conditionalFormatting sqref="E224:E237">
    <cfRule type="cellIs" priority="21" dxfId="70" operator="equal" stopIfTrue="1">
      <formula>0</formula>
    </cfRule>
  </conditionalFormatting>
  <conditionalFormatting sqref="G224:G237">
    <cfRule type="cellIs" priority="20" dxfId="70" operator="equal" stopIfTrue="1">
      <formula>0</formula>
    </cfRule>
  </conditionalFormatting>
  <conditionalFormatting sqref="D249:D267">
    <cfRule type="cellIs" priority="19" dxfId="70" operator="equal" stopIfTrue="1">
      <formula>0</formula>
    </cfRule>
  </conditionalFormatting>
  <conditionalFormatting sqref="D271:D276">
    <cfRule type="cellIs" priority="18" dxfId="70" operator="equal" stopIfTrue="1">
      <formula>0</formula>
    </cfRule>
  </conditionalFormatting>
  <conditionalFormatting sqref="F271:F276">
    <cfRule type="cellIs" priority="17" dxfId="70" operator="equal" stopIfTrue="1">
      <formula>0</formula>
    </cfRule>
  </conditionalFormatting>
  <conditionalFormatting sqref="D281:D287">
    <cfRule type="cellIs" priority="16" dxfId="70" operator="equal" stopIfTrue="1">
      <formula>0</formula>
    </cfRule>
  </conditionalFormatting>
  <conditionalFormatting sqref="F281:F287">
    <cfRule type="cellIs" priority="15" dxfId="70" operator="equal" stopIfTrue="1">
      <formula>0</formula>
    </cfRule>
  </conditionalFormatting>
  <conditionalFormatting sqref="D290:D297">
    <cfRule type="cellIs" priority="14" dxfId="70" operator="equal" stopIfTrue="1">
      <formula>0</formula>
    </cfRule>
  </conditionalFormatting>
  <conditionalFormatting sqref="F290:F292">
    <cfRule type="cellIs" priority="13" dxfId="70" operator="equal" stopIfTrue="1">
      <formula>0</formula>
    </cfRule>
  </conditionalFormatting>
  <conditionalFormatting sqref="E300:E303">
    <cfRule type="cellIs" priority="12" dxfId="70" operator="equal" stopIfTrue="1">
      <formula>0</formula>
    </cfRule>
  </conditionalFormatting>
  <conditionalFormatting sqref="E305:E306">
    <cfRule type="cellIs" priority="11" dxfId="70" operator="equal" stopIfTrue="1">
      <formula>0</formula>
    </cfRule>
  </conditionalFormatting>
  <conditionalFormatting sqref="E309:E310">
    <cfRule type="cellIs" priority="10" dxfId="70" operator="equal" stopIfTrue="1">
      <formula>0</formula>
    </cfRule>
  </conditionalFormatting>
  <conditionalFormatting sqref="D316:D322">
    <cfRule type="cellIs" priority="9" dxfId="70" operator="equal" stopIfTrue="1">
      <formula>0</formula>
    </cfRule>
  </conditionalFormatting>
  <conditionalFormatting sqref="F316:F322">
    <cfRule type="cellIs" priority="8" dxfId="70" operator="equal" stopIfTrue="1">
      <formula>0</formula>
    </cfRule>
  </conditionalFormatting>
  <conditionalFormatting sqref="D325:D330">
    <cfRule type="cellIs" priority="7" dxfId="70" operator="equal" stopIfTrue="1">
      <formula>0</formula>
    </cfRule>
  </conditionalFormatting>
  <conditionalFormatting sqref="D333:D336">
    <cfRule type="cellIs" priority="6" dxfId="70" operator="equal" stopIfTrue="1">
      <formula>0</formula>
    </cfRule>
  </conditionalFormatting>
  <conditionalFormatting sqref="D339:D350">
    <cfRule type="cellIs" priority="5" dxfId="70" operator="equal" stopIfTrue="1">
      <formula>0</formula>
    </cfRule>
  </conditionalFormatting>
  <conditionalFormatting sqref="E354:E355">
    <cfRule type="cellIs" priority="4" dxfId="70" operator="equal" stopIfTrue="1">
      <formula>0</formula>
    </cfRule>
  </conditionalFormatting>
  <conditionalFormatting sqref="D75">
    <cfRule type="cellIs" priority="3" dxfId="70" operator="equal" stopIfTrue="1">
      <formula>0</formula>
    </cfRule>
  </conditionalFormatting>
  <conditionalFormatting sqref="D81:D85">
    <cfRule type="cellIs" priority="1" dxfId="70" operator="equal" stopIfTrue="1">
      <formula>0</formula>
    </cfRule>
  </conditionalFormatting>
  <dataValidations count="48">
    <dataValidation type="whole" allowBlank="1" showInputMessage="1" showErrorMessage="1" error="Format incorrect&#10;Veuillez saisir un nombre entier d'enfants.&#10;(exemple : 1,10 ou 50)" sqref="F244 C171:C183 E171:E183 D215:D221 F224:F237 D237">
      <formula1>0</formula1>
      <formula2>999999</formula2>
    </dataValidation>
    <dataValidation type="whole" showInputMessage="1" showErrorMessage="1" error="Format incorrect&#10;Veuillez saisir un nombre d'entier de naissances.&#10;" sqref="D403 D400 D408 D395">
      <formula1>0</formula1>
      <formula2>9999999999999</formula2>
    </dataValidation>
    <dataValidation type="decimal" showInputMessage="1" showErrorMessage="1" error="Format incorrect&#10;Veuillez saisir un taux correct." sqref="D406 E400 E403 E395">
      <formula1>0</formula1>
      <formula2>9999999999999</formula2>
    </dataValidation>
    <dataValidation allowBlank="1" showInputMessage="1" showErrorMessage="1" error="Format incorrect&#10;Veuillez saisir un nombre entier d'enfants.&#10;(exemple : 1,10 ou 50)" sqref="C289"/>
    <dataValidation type="decimal" allowBlank="1" showInputMessage="1" showErrorMessage="1" error="Format incorrect&#10;Veuillez saisir un âge en nombre d'années (2 décimales autorisées)" sqref="C168:C169">
      <formula1>1</formula1>
      <formula2>30</formula2>
    </dataValidation>
    <dataValidation type="list" showInputMessage="1" showErrorMessage="1" error="Format incorrect&#10;Veuillez choisir seulement l'un des choix proposé (&quot;Oui&quot; ou &quot;Non&quot;)." sqref="C44:E46 C119:D135">
      <formula1>oui_non</formula1>
    </dataValidation>
    <dataValidation type="decimal" allowBlank="1" showInputMessage="1" showErrorMessage="1" prompt="Saisir un nb de jours (1 jour = 7 heures)" error="Format incorrect&#10;Veuillez saisir un nombre  de jours, décimale autorisée " sqref="C109:C110">
      <formula1>0</formula1>
      <formula2>999999</formula2>
    </dataValidation>
    <dataValidation allowBlank="1" showInputMessage="1" showErrorMessage="1" error="Format incorrect&#10;Veuillez saisir un nombre entier de réunions.&#10;(exemple : 1,10 ou 50)" sqref="C112"/>
    <dataValidation type="textLength" showInputMessage="1" showErrorMessage="1" prompt="Code postal sur 5 chiffres" error="Format incorrect.&#10;Veuillez saisir un code postal de 5 chiffres maximun.&#10;(exemple 09457 ; 97490 ; 75842)" sqref="C31:N31">
      <formula1>5</formula1>
      <formula2>5</formula2>
    </dataValidation>
    <dataValidation type="date" operator="lessThanOrEqual" allowBlank="1" showInputMessage="1" showErrorMessage="1" error="Format incorrect&#10;Veuillez saisir une date valide au format JJ/MM/AAAA.&#10;(exemple : 31/12/2011)" sqref="C13 E13:F13">
      <formula1>2958465</formula1>
    </dataValidation>
    <dataValidation type="whole" allowBlank="1" showInputMessage="1" showErrorMessage="1" error="Format incorrect&#10;Veuillez saisir un nombre entier de semaines de 0 à 52" sqref="C34:N34">
      <formula1>0</formula1>
      <formula2>52</formula2>
    </dataValidation>
    <dataValidation type="whole" allowBlank="1" showInputMessage="1" showErrorMessage="1" error="Format incorrect&#10;Veuillez saisir un nombre entier d'enfants&#10;" sqref="C69">
      <formula1>0</formula1>
      <formula2>999999</formula2>
    </dataValidation>
    <dataValidation type="whole" allowBlank="1" showInputMessage="1" showErrorMessage="1" error="Format incorrect&#10;Veuillez saisir un nombre entier &#10;" sqref="C75:C77">
      <formula1>0</formula1>
      <formula2>999999</formula2>
    </dataValidation>
    <dataValidation type="list" showInputMessage="1" showErrorMessage="1" error="Format incorrect&#10;Veuillez choisir seulement l'un des choix proposé." sqref="C12">
      <formula1>statut</formula1>
    </dataValidation>
    <dataValidation type="list" showInputMessage="1" showErrorMessage="1" error="Format incorrect&#10;Veuillez choisir seulement l'un des choix proposé." sqref="E12">
      <formula1>convention</formula1>
    </dataValidation>
    <dataValidation type="textLength" allowBlank="1" showInputMessage="1" showErrorMessage="1" error="Format incorrect&#10;Veuillez saisir un n° finess sur 9 signes.&#10;(exemple : 011321456 ; 974654123 ; 02A789654)" sqref="D29:N29">
      <formula1>9</formula1>
      <formula2>9</formula2>
    </dataValidation>
    <dataValidation type="whole" allowBlank="1" showInputMessage="1" showErrorMessage="1" error="Format incorrect&#10;Veuillez saisir un nombre entier" sqref="C36:N36">
      <formula1>0</formula1>
      <formula2>99999999</formula2>
    </dataValidation>
    <dataValidation type="list" showInputMessage="1" showErrorMessage="1" prompt="Utiliser le menu déroulant" error="Utiliser le menu déroulant; sélectionner une réponse de la liste" sqref="C19:F19">
      <formula1>spec</formula1>
    </dataValidation>
    <dataValidation type="whole" allowBlank="1" showInputMessage="1" showErrorMessage="1" error="Format incorrect&#10;Veuillez saisir un âge de 0 à 30 ans" sqref="C24:D24">
      <formula1>0</formula1>
      <formula2>30</formula2>
    </dataValidation>
    <dataValidation type="whole" allowBlank="1" showInputMessage="1" showErrorMessage="1" error="Format incorrect&#10;Veuillez saisir une année sur 4 chiffres de 1900 à 2016&#10;" sqref="C32:N32">
      <formula1>1900</formula1>
      <formula2>2016</formula2>
    </dataValidation>
    <dataValidation type="whole" allowBlank="1" showInputMessage="1" showErrorMessage="1" error="Format incorrect&#10;Veuillez saisir un nombre entier" sqref="C35:N35">
      <formula1>0</formula1>
      <formula2>999999</formula2>
    </dataValidation>
    <dataValidation type="decimal" allowBlank="1" showInputMessage="1" showErrorMessage="1" error="Format incorrect&#10;Veuillez saisir un nombre d'heures compris entre 0 et 168 (décimale autorisée).&#10;" sqref="C39:N39">
      <formula1>0</formula1>
      <formula2>168</formula2>
    </dataValidation>
    <dataValidation type="decimal" allowBlank="1" showInputMessage="1" showErrorMessage="1" error="Format incorrect&#10;Veuillez saisir un nombre d'heures compris entre 0 et 63 (décimale autorisée).&#10;" sqref="C40:N41">
      <formula1>0</formula1>
      <formula2>63</formula2>
    </dataValidation>
    <dataValidation type="whole" allowBlank="1" showInputMessage="1" showErrorMessage="1" error="Format incorrect&#10;Veuillez saisir un nombre entier d'enfants.&#10;" sqref="C54:C58 C61:C64 C143:C146 C150:C154 C160 D309:D310 C187:C199 E187:E199 D224:D236 D203:D212 D300:D302 D305:D306 C67 C249:C266 D242:D243 C271:C276 E271:E276 E290:E292 C325:C329 D354:D356 C333:C335 C162:C165 E160 E162:E165 E281 E283:E286 C290:C296 C281 C283:C286 C316:C321 E316:E321">
      <formula1>0</formula1>
      <formula2>999999</formula2>
    </dataValidation>
    <dataValidation type="whole" allowBlank="1" showInputMessage="1" showErrorMessage="1" error="Inscrire un nombre entier d'interventions" sqref="C81:C84">
      <formula1>0</formula1>
      <formula2>99999</formula2>
    </dataValidation>
    <dataValidation type="whole" allowBlank="1" showInputMessage="1" showErrorMessage="1" prompt="1 intervention auprès d'un groupe = 1 ;&#10;2 professionnels auprès d'un groupe = 2" error="Saisir un nombre entier" sqref="D89:D99">
      <formula1>0</formula1>
      <formula2>99999</formula2>
    </dataValidation>
    <dataValidation type="whole" allowBlank="1" showInputMessage="1" showErrorMessage="1" prompt="1 professionnel auprès de parent(s) = 1 ;&#10;2 professionnels auprès de parent(s) = 2" error="Saisir un nombre entier" sqref="E89:E99">
      <formula1>0</formula1>
      <formula2>99999</formula2>
    </dataValidation>
    <dataValidation type="decimal" allowBlank="1" showInputMessage="1" showErrorMessage="1" prompt="Cumul d'ETP des postes non pourvus au 31/12/N par profession (ex kiné à 0,70 ETP + kiné à 0,5 ETP = 1,2 ETP)" error="Format incorrect&#10;Veuillez saisir un nombre numérique d'ETP. entier ou décimal&#10;" sqref="D362:D387">
      <formula1>0</formula1>
      <formula2>999999</formula2>
    </dataValidation>
    <dataValidation type="decimal" allowBlank="1" showInputMessage="1" showErrorMessage="1" prompt="Cumul d'ETP non pourvus par profession au cours de l'année (ex 15 jours de kiné à 0,70 ETP = 0,34 ETP + 3 mois de kiné à 0,5 ETP = 1,5   TOTAL = 1,84 ETP non pourvus)" error="Format incorrect&#10;Veuillez saisir un nombre numérique d'ETP. entier ou décimal&#10;" sqref="E362:E387">
      <formula1>0</formula1>
      <formula2>999999</formula2>
    </dataValidation>
    <dataValidation operator="equal" allowBlank="1" showInputMessage="1" showErrorMessage="1" error="Format incorrect&#10;Veuillez saisir un n° finess sur 9 signes.&#10;(exemple : 011321456 ; 974654123 ; 02A789654)" sqref="C30:N30"/>
    <dataValidation type="decimal" allowBlank="1" showInputMessage="1" showErrorMessage="1" error="Format incorrect&#10;Veuillez saisir un nombre de jours, décimale autorisée&#10;(exemple : 10 ou 20,5))" sqref="C113:C114">
      <formula1>0</formula1>
      <formula2>999999</formula2>
    </dataValidation>
    <dataValidation type="whole" allowBlank="1" showInputMessage="1" showErrorMessage="1" sqref="D404:D405 D396:D399">
      <formula1>0</formula1>
      <formula2>99999</formula2>
    </dataValidation>
    <dataValidation type="decimal" showInputMessage="1" showErrorMessage="1" error="Format incorrect&#10;Veuillez saisir un nombre décimal&#10;" sqref="D401:D402 D407">
      <formula1>0</formula1>
      <formula2>999999</formula2>
    </dataValidation>
    <dataValidation type="whole" allowBlank="1" showInputMessage="1" showErrorMessage="1" error="Veuillez saisir un nombre entier de places" sqref="E396:E399">
      <formula1>0</formula1>
      <formula2>9999999999</formula2>
    </dataValidation>
    <dataValidation type="decimal" showInputMessage="1" showErrorMessage="1" error="Format incorrect&#10;Veuillez saisir un nombre décimal" sqref="E401:E402">
      <formula1>0</formula1>
      <formula2>99999</formula2>
    </dataValidation>
    <dataValidation type="decimal" allowBlank="1" showInputMessage="1" showErrorMessage="1" error="Veuillez saisir un nombre décimal" sqref="E407">
      <formula1>0</formula1>
      <formula2>9999999</formula2>
    </dataValidation>
    <dataValidation type="decimal" showInputMessage="1" showErrorMessage="1" error="Format incorrect&#10;Veuillez saisir un nombre entier de places" sqref="E404:E406">
      <formula1>0</formula1>
      <formula2>9999999999999</formula2>
    </dataValidation>
    <dataValidation type="whole" allowBlank="1" showInputMessage="1" showErrorMessage="1" error="Format incorrect&#10;Inscrire de 0 à 365 jours&#10;" sqref="C33:N33">
      <formula1>0</formula1>
      <formula2>365</formula2>
    </dataValidation>
    <dataValidation type="decimal" allowBlank="1" showInputMessage="1" showErrorMessage="1" prompt="Nb total d'ETP inscrits au CA pourvus ou non" error="Format incorrect&#10;Veuillez saisir un nombre numérique d'ETP. entier ou décimal&#10;" sqref="C362:C387">
      <formula1>0</formula1>
      <formula2>999999</formula2>
    </dataValidation>
    <dataValidation type="decimal" allowBlank="1" showInputMessage="1" showErrorMessage="1" error="Format incorrect&#10;Veuillez saisir un nombre entier" sqref="C105:C106">
      <formula1>0</formula1>
      <formula2>999999</formula2>
    </dataValidation>
    <dataValidation type="whole" allowBlank="1" showInputMessage="1" showErrorMessage="1" prompt="1 professionnel auprès d'1 enfant = 1 ;&#10;2 professionnels auprès d'1 enfant = 2" error="Saisir un nombre entier" sqref="C89:C99">
      <formula1>0</formula1>
      <formula2>999999</formula2>
    </dataValidation>
    <dataValidation type="whole" allowBlank="1" showInputMessage="1" showErrorMessage="1" error="Format incorrect&#10;Veuillez saisir un nombre entier&#10;" sqref="C70">
      <formula1>0</formula1>
      <formula2>999999</formula2>
    </dataValidation>
    <dataValidation type="textLength" operator="equal" showInputMessage="1" showErrorMessage="1" prompt="Code postal sur 5 caractères" error="Format incorrect.&#10;Veuillez saisir un code postal de 5 chiffres maximun.&#10;(exemple 09457 ; 97490 ; 75842)" sqref="C15">
      <formula1>5</formula1>
    </dataValidation>
    <dataValidation type="whole" allowBlank="1" showInputMessage="1" showErrorMessage="1" prompt="Saisir un nombre d'enfants: plusieurs réponses possibles si plusieurs orientations complémentaires" error="Saisir un nombre entier d'enfants" sqref="C339:C349">
      <formula1>0</formula1>
      <formula2>99999</formula2>
    </dataValidation>
    <dataValidation type="textLength" allowBlank="1" showInputMessage="1" showErrorMessage="1" error="Format incorrect&#10;Veuillez saisir un n° finess sur 9 signes.&#10;(exemple : 011321456 ; 974654123 ; 02A789654)" sqref="C29">
      <formula1>9</formula1>
      <formula2>9</formula2>
    </dataValidation>
    <dataValidation type="whole" operator="lessThan" allowBlank="1" showInputMessage="1" showErrorMessage="1" prompt="N° de tel à 10 chiffres" error="Saisir un N° de tel à 10 chiffres" sqref="C4">
      <formula1>9999999999</formula1>
    </dataValidation>
    <dataValidation operator="lessThan" allowBlank="1" sqref="C17:E17"/>
    <dataValidation type="textLength" operator="lessThan" allowBlank="1" showInputMessage="1" showErrorMessage="1" prompt="N° de tel à 10 chiffres" error="Saisir un N° de tel à 10 chiffres" sqref="C16">
      <formula1>11</formula1>
    </dataValidation>
  </dataValidations>
  <printOptions/>
  <pageMargins left="0.6299212598425197" right="0.03937007874015748" top="0.5511811023622047" bottom="0.35433070866141736" header="0.31496062992125984" footer="0.31496062992125984"/>
  <pageSetup fitToHeight="8" horizontalDpi="600" verticalDpi="600" orientation="portrait" paperSize="9" scale="59" r:id="rId1"/>
  <headerFooter>
    <oddFooter>&amp;CPage &amp;P</oddFooter>
  </headerFooter>
  <rowBreaks count="5" manualBreakCount="5">
    <brk id="66" min="1" max="5" man="1"/>
    <brk id="137" min="1" max="5" man="1"/>
    <brk id="200" min="1" max="5" man="1"/>
    <brk id="268" min="1" max="5" man="1"/>
    <brk id="336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47.421875" style="0" customWidth="1"/>
    <col min="4" max="4" width="19.8515625" style="0" bestFit="1" customWidth="1"/>
    <col min="5" max="5" width="40.57421875" style="0" customWidth="1"/>
    <col min="6" max="6" width="20.00390625" style="0" customWidth="1"/>
  </cols>
  <sheetData>
    <row r="1" spans="1:5" ht="15">
      <c r="A1" t="s">
        <v>40</v>
      </c>
      <c r="B1" t="s">
        <v>39</v>
      </c>
      <c r="C1" t="s">
        <v>284</v>
      </c>
      <c r="E1" s="83" t="s">
        <v>285</v>
      </c>
    </row>
    <row r="2" ht="15">
      <c r="E2" s="84"/>
    </row>
    <row r="3" spans="1:8" ht="15">
      <c r="A3" s="143" t="s">
        <v>41</v>
      </c>
      <c r="B3" t="s">
        <v>45</v>
      </c>
      <c r="C3" s="18" t="s">
        <v>47</v>
      </c>
      <c r="E3" s="84" t="s">
        <v>101</v>
      </c>
      <c r="H3" s="66"/>
    </row>
    <row r="4" spans="1:8" ht="28.5" customHeight="1">
      <c r="A4" s="144" t="s">
        <v>42</v>
      </c>
      <c r="B4" t="s">
        <v>44</v>
      </c>
      <c r="C4" s="18" t="s">
        <v>48</v>
      </c>
      <c r="E4" s="84" t="s">
        <v>223</v>
      </c>
      <c r="H4" s="66"/>
    </row>
    <row r="5" spans="3:8" ht="15">
      <c r="C5" s="18" t="s">
        <v>49</v>
      </c>
      <c r="E5" s="84" t="s">
        <v>224</v>
      </c>
      <c r="F5" s="66"/>
      <c r="H5" s="66"/>
    </row>
    <row r="6" spans="3:8" ht="15">
      <c r="C6" s="18" t="s">
        <v>50</v>
      </c>
      <c r="D6" s="18"/>
      <c r="E6" s="84" t="s">
        <v>225</v>
      </c>
      <c r="H6" s="66"/>
    </row>
    <row r="7" spans="3:8" ht="15">
      <c r="C7" s="18" t="s">
        <v>51</v>
      </c>
      <c r="D7" s="18"/>
      <c r="E7" s="85" t="s">
        <v>100</v>
      </c>
      <c r="H7" s="66"/>
    </row>
    <row r="8" spans="5:8" ht="15">
      <c r="E8" s="84" t="s">
        <v>222</v>
      </c>
      <c r="H8" s="66"/>
    </row>
    <row r="9" spans="5:8" ht="15.75" customHeight="1">
      <c r="E9" s="84" t="s">
        <v>99</v>
      </c>
      <c r="H9" s="66"/>
    </row>
    <row r="10" spans="4:8" ht="15">
      <c r="D10" s="78"/>
      <c r="E10" s="83" t="s">
        <v>229</v>
      </c>
      <c r="F10" s="78"/>
      <c r="H10" s="66"/>
    </row>
    <row r="11" spans="4:8" ht="15">
      <c r="D11" s="78"/>
      <c r="E11" s="66"/>
      <c r="F11" s="78"/>
      <c r="H11" s="66"/>
    </row>
    <row r="12" ht="15">
      <c r="H12" s="66"/>
    </row>
    <row r="13" ht="15">
      <c r="H13" s="66"/>
    </row>
    <row r="14" spans="4:8" ht="15">
      <c r="D14" s="78"/>
      <c r="F14" s="78"/>
      <c r="H14" s="66"/>
    </row>
    <row r="16" ht="15">
      <c r="E16" s="78"/>
    </row>
    <row r="17" spans="3:5" ht="15">
      <c r="C17" s="76"/>
      <c r="D17" s="76"/>
      <c r="E17" s="66"/>
    </row>
    <row r="18" spans="2:6" ht="15">
      <c r="B18" s="66"/>
      <c r="C18" s="66"/>
      <c r="D18" s="66"/>
      <c r="E18" s="66"/>
      <c r="F18" s="66"/>
    </row>
    <row r="19" ht="15">
      <c r="E19" s="76"/>
    </row>
    <row r="20" ht="15">
      <c r="E20" s="66"/>
    </row>
    <row r="21" spans="2:5" ht="15">
      <c r="B21" s="77" t="s">
        <v>70</v>
      </c>
      <c r="C21" s="77"/>
      <c r="E21" s="66"/>
    </row>
    <row r="22" ht="15">
      <c r="E22" s="66"/>
    </row>
    <row r="23" ht="15">
      <c r="B23" t="s">
        <v>71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4" sqref="A24"/>
    </sheetView>
  </sheetViews>
  <sheetFormatPr defaultColWidth="11.421875" defaultRowHeight="15"/>
  <cols>
    <col min="1" max="1" width="31.140625" style="0" bestFit="1" customWidth="1"/>
  </cols>
  <sheetData>
    <row r="1" spans="1:2" ht="15">
      <c r="A1" t="s">
        <v>368</v>
      </c>
      <c r="B1" s="229"/>
    </row>
    <row r="2" spans="1:2" ht="15">
      <c r="A2" t="s">
        <v>3</v>
      </c>
      <c r="B2" s="229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CNSA</dc:creator>
  <cp:keywords/>
  <dc:description/>
  <cp:lastModifiedBy>CNSA</cp:lastModifiedBy>
  <cp:lastPrinted>2016-07-05T12:57:57Z</cp:lastPrinted>
  <dcterms:created xsi:type="dcterms:W3CDTF">2013-05-28T09:29:36Z</dcterms:created>
  <dcterms:modified xsi:type="dcterms:W3CDTF">2017-03-28T08:00:57Z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